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/>
  <mc:AlternateContent xmlns:mc="http://schemas.openxmlformats.org/markup-compatibility/2006">
    <mc:Choice Requires="x15">
      <x15ac:absPath xmlns:x15ac="http://schemas.microsoft.com/office/spreadsheetml/2010/11/ac" url="M:\Engineering\Bryan_B\Bryan Photometry\Work In Progress\SL473 LT03 Files for marketing\90 CRI\LT03IND24 90 CRI 35HK\Diffuse White\"/>
    </mc:Choice>
  </mc:AlternateContent>
  <xr:revisionPtr revIDLastSave="0" documentId="8_{C43EE83F-8C90-4E66-A6DB-049211371BD2}" xr6:coauthVersionLast="47" xr6:coauthVersionMax="47" xr10:uidLastSave="{00000000-0000-0000-0000-000000000000}"/>
  <bookViews>
    <workbookView xWindow="40410" yWindow="1515" windowWidth="28800" windowHeight="15435" activeTab="5" xr2:uid="{00000000-000D-0000-FFFF-FFFF00000000}"/>
  </bookViews>
  <sheets>
    <sheet name="Downlight" sheetId="1" r:id="rId1"/>
    <sheet name="Direct" sheetId="5" r:id="rId2"/>
    <sheet name="Indirect" sheetId="8" r:id="rId3"/>
    <sheet name="Direct-Indirect" sheetId="9" r:id="rId4"/>
    <sheet name="Track" sheetId="7" r:id="rId5"/>
    <sheet name="High Bay" sheetId="6" r:id="rId6"/>
    <sheet name="Multiple Units" sheetId="2" r:id="rId7"/>
    <sheet name="Cone Of Light " sheetId="3" r:id="rId8"/>
    <sheet name="Example" sheetId="4" r:id="rId9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8" i="6" l="1"/>
  <c r="F7" i="6"/>
  <c r="F6" i="6"/>
  <c r="F5" i="6"/>
  <c r="F5" i="5" l="1"/>
  <c r="F6" i="5"/>
  <c r="F7" i="5"/>
  <c r="F8" i="5"/>
  <c r="I25" i="5"/>
  <c r="J24" i="5" s="1"/>
  <c r="J33" i="5"/>
  <c r="D35" i="5"/>
  <c r="J35" i="5"/>
  <c r="J23" i="5" l="1"/>
  <c r="J18" i="5"/>
  <c r="J22" i="5"/>
  <c r="J21" i="5"/>
  <c r="J20" i="5"/>
  <c r="J19" i="5"/>
  <c r="J35" i="7"/>
  <c r="D35" i="7"/>
  <c r="J33" i="7"/>
  <c r="I25" i="7"/>
  <c r="J21" i="7" s="1"/>
  <c r="J23" i="7"/>
  <c r="F8" i="7"/>
  <c r="F7" i="7"/>
  <c r="F6" i="7"/>
  <c r="F5" i="7"/>
  <c r="F6" i="9"/>
  <c r="J24" i="7" l="1"/>
  <c r="J18" i="7"/>
  <c r="J19" i="7"/>
  <c r="J20" i="7"/>
  <c r="J22" i="7"/>
  <c r="B48" i="3"/>
  <c r="B47" i="3"/>
  <c r="B46" i="3"/>
  <c r="B45" i="3"/>
  <c r="B44" i="3"/>
  <c r="B43" i="3"/>
  <c r="B42" i="3"/>
  <c r="B41" i="3"/>
  <c r="F8" i="1" l="1"/>
  <c r="F7" i="1"/>
  <c r="F5" i="1"/>
  <c r="F5" i="9" l="1"/>
  <c r="D42" i="9" l="1"/>
  <c r="J40" i="9"/>
  <c r="I26" i="9"/>
  <c r="J23" i="9" s="1"/>
  <c r="F7" i="9"/>
  <c r="J35" i="8"/>
  <c r="D35" i="8"/>
  <c r="J33" i="8"/>
  <c r="I25" i="8"/>
  <c r="J20" i="8" s="1"/>
  <c r="F8" i="8"/>
  <c r="F7" i="8"/>
  <c r="F6" i="8"/>
  <c r="F5" i="8"/>
  <c r="J73" i="5"/>
  <c r="D73" i="5"/>
  <c r="J71" i="5"/>
  <c r="I63" i="5"/>
  <c r="J61" i="5" s="1"/>
  <c r="F46" i="5"/>
  <c r="F45" i="5"/>
  <c r="F44" i="5"/>
  <c r="F43" i="5"/>
  <c r="J58" i="5" l="1"/>
  <c r="J56" i="5"/>
  <c r="J57" i="5"/>
  <c r="J59" i="5"/>
  <c r="J60" i="5"/>
  <c r="J62" i="5"/>
  <c r="J21" i="8"/>
  <c r="J22" i="8"/>
  <c r="J24" i="9"/>
  <c r="J23" i="8"/>
  <c r="J24" i="8"/>
  <c r="J18" i="8"/>
  <c r="J19" i="8"/>
  <c r="J25" i="9"/>
  <c r="J21" i="9"/>
  <c r="J19" i="9"/>
  <c r="J20" i="9"/>
  <c r="J22" i="9"/>
  <c r="J73" i="1"/>
  <c r="D73" i="1"/>
  <c r="J71" i="1"/>
  <c r="I63" i="1"/>
  <c r="J57" i="1" s="1"/>
  <c r="F46" i="1"/>
  <c r="F45" i="1"/>
  <c r="F44" i="1"/>
  <c r="F43" i="1"/>
  <c r="J35" i="1"/>
  <c r="J58" i="1" l="1"/>
  <c r="J59" i="1"/>
  <c r="J60" i="1"/>
  <c r="J61" i="1"/>
  <c r="J62" i="1"/>
  <c r="J56" i="1"/>
  <c r="G34" i="4"/>
  <c r="D109" i="7" l="1"/>
  <c r="J107" i="7"/>
  <c r="I99" i="7"/>
  <c r="J92" i="7" s="1"/>
  <c r="J98" i="7"/>
  <c r="J97" i="7"/>
  <c r="J96" i="7"/>
  <c r="J95" i="7"/>
  <c r="J93" i="7"/>
  <c r="D84" i="7"/>
  <c r="J82" i="7"/>
  <c r="I74" i="7"/>
  <c r="J69" i="7" s="1"/>
  <c r="J72" i="7"/>
  <c r="D59" i="7"/>
  <c r="J57" i="7"/>
  <c r="I49" i="7"/>
  <c r="J46" i="7" s="1"/>
  <c r="B34" i="3"/>
  <c r="B33" i="3"/>
  <c r="B32" i="3"/>
  <c r="B31" i="3"/>
  <c r="B30" i="3"/>
  <c r="B29" i="3"/>
  <c r="B28" i="3"/>
  <c r="B27" i="3"/>
  <c r="L23" i="6"/>
  <c r="D118" i="6"/>
  <c r="L116" i="6"/>
  <c r="K108" i="6"/>
  <c r="L106" i="6" s="1"/>
  <c r="D93" i="6"/>
  <c r="L91" i="6"/>
  <c r="K83" i="6"/>
  <c r="L82" i="6" s="1"/>
  <c r="D68" i="6"/>
  <c r="L66" i="6"/>
  <c r="K58" i="6"/>
  <c r="L52" i="6" s="1"/>
  <c r="D42" i="6"/>
  <c r="H40" i="6"/>
  <c r="K24" i="6"/>
  <c r="L19" i="6" s="1"/>
  <c r="L22" i="6"/>
  <c r="F8" i="4"/>
  <c r="F7" i="4"/>
  <c r="F6" i="4"/>
  <c r="F5" i="4"/>
  <c r="D35" i="4"/>
  <c r="G33" i="4"/>
  <c r="I25" i="4"/>
  <c r="J21" i="4" s="1"/>
  <c r="J67" i="7" l="1"/>
  <c r="J18" i="4"/>
  <c r="J47" i="7"/>
  <c r="J70" i="7"/>
  <c r="J48" i="7"/>
  <c r="J71" i="7"/>
  <c r="J94" i="7"/>
  <c r="J42" i="7"/>
  <c r="J73" i="7"/>
  <c r="J43" i="7"/>
  <c r="J45" i="7"/>
  <c r="J44" i="7"/>
  <c r="J68" i="7"/>
  <c r="L53" i="6"/>
  <c r="L56" i="6"/>
  <c r="L81" i="6"/>
  <c r="L77" i="6"/>
  <c r="L21" i="6"/>
  <c r="L76" i="6"/>
  <c r="L78" i="6"/>
  <c r="L54" i="6"/>
  <c r="L20" i="6"/>
  <c r="L55" i="6"/>
  <c r="L79" i="6"/>
  <c r="L107" i="6"/>
  <c r="L102" i="6"/>
  <c r="L16" i="6"/>
  <c r="L57" i="6"/>
  <c r="L80" i="6"/>
  <c r="L103" i="6"/>
  <c r="L18" i="6"/>
  <c r="L51" i="6"/>
  <c r="L105" i="6"/>
  <c r="L101" i="6"/>
  <c r="L17" i="6"/>
  <c r="L104" i="6"/>
  <c r="J19" i="4"/>
  <c r="J20" i="4"/>
  <c r="J23" i="4"/>
  <c r="J24" i="4"/>
  <c r="J22" i="4"/>
  <c r="B39" i="3" l="1"/>
  <c r="B38" i="3"/>
  <c r="B37" i="3"/>
  <c r="B36" i="3"/>
  <c r="B25" i="3"/>
  <c r="B24" i="3"/>
  <c r="B23" i="3"/>
  <c r="B22" i="3"/>
  <c r="B21" i="3"/>
  <c r="B20" i="3"/>
  <c r="B19" i="3"/>
  <c r="B18" i="3"/>
  <c r="B16" i="3"/>
  <c r="B15" i="3"/>
  <c r="B14" i="3"/>
  <c r="B13" i="3"/>
  <c r="B12" i="3"/>
  <c r="B11" i="3"/>
  <c r="B10" i="3"/>
  <c r="B9" i="3"/>
  <c r="D7" i="3"/>
  <c r="C7" i="3"/>
  <c r="D59" i="2"/>
  <c r="J57" i="2"/>
  <c r="I49" i="2"/>
  <c r="D33" i="2"/>
  <c r="J31" i="2"/>
  <c r="I23" i="2"/>
  <c r="J48" i="2" s="1"/>
  <c r="J21" i="2"/>
  <c r="J19" i="2"/>
  <c r="J18" i="2"/>
  <c r="J17" i="2"/>
  <c r="F8" i="2"/>
  <c r="F7" i="2"/>
  <c r="F6" i="2"/>
  <c r="F5" i="2"/>
  <c r="J33" i="1"/>
  <c r="D35" i="1"/>
  <c r="I25" i="1"/>
  <c r="J19" i="1" s="1"/>
  <c r="F6" i="1"/>
  <c r="J42" i="2" l="1"/>
  <c r="J43" i="2"/>
  <c r="J45" i="2"/>
  <c r="J46" i="2"/>
  <c r="J22" i="2"/>
  <c r="J47" i="2"/>
  <c r="C45" i="3"/>
  <c r="C42" i="3"/>
  <c r="C46" i="3"/>
  <c r="C43" i="3"/>
  <c r="C48" i="3"/>
  <c r="C47" i="3"/>
  <c r="C44" i="3"/>
  <c r="C41" i="3"/>
  <c r="D42" i="3"/>
  <c r="D43" i="3"/>
  <c r="D47" i="3"/>
  <c r="D41" i="3"/>
  <c r="D46" i="3"/>
  <c r="D44" i="3"/>
  <c r="D48" i="3"/>
  <c r="D45" i="3"/>
  <c r="J18" i="1"/>
  <c r="J24" i="1"/>
  <c r="J23" i="1"/>
  <c r="J22" i="1"/>
  <c r="J20" i="1"/>
  <c r="J21" i="1"/>
  <c r="D34" i="3"/>
  <c r="D31" i="3"/>
  <c r="D33" i="3"/>
  <c r="D32" i="3"/>
  <c r="D28" i="3"/>
  <c r="D30" i="3"/>
  <c r="D27" i="3"/>
  <c r="D29" i="3"/>
  <c r="C24" i="3"/>
  <c r="C29" i="3"/>
  <c r="C32" i="3"/>
  <c r="C34" i="3"/>
  <c r="C31" i="3"/>
  <c r="C28" i="3"/>
  <c r="C27" i="3"/>
  <c r="C33" i="3"/>
  <c r="C30" i="3"/>
  <c r="D39" i="3"/>
  <c r="C13" i="3"/>
  <c r="C19" i="3"/>
  <c r="D24" i="3"/>
  <c r="C10" i="3"/>
  <c r="D10" i="3"/>
  <c r="D15" i="3"/>
  <c r="C37" i="3"/>
  <c r="D13" i="3"/>
  <c r="C22" i="3"/>
  <c r="D37" i="3"/>
  <c r="D19" i="3"/>
  <c r="C11" i="3"/>
  <c r="D16" i="3"/>
  <c r="C20" i="3"/>
  <c r="D25" i="3"/>
  <c r="C38" i="3"/>
  <c r="C16" i="3"/>
  <c r="D22" i="3"/>
  <c r="C25" i="3"/>
  <c r="D11" i="3"/>
  <c r="C14" i="3"/>
  <c r="D20" i="3"/>
  <c r="C23" i="3"/>
  <c r="D38" i="3"/>
  <c r="C9" i="3"/>
  <c r="D14" i="3"/>
  <c r="C18" i="3"/>
  <c r="D23" i="3"/>
  <c r="C36" i="3"/>
  <c r="D9" i="3"/>
  <c r="C12" i="3"/>
  <c r="D18" i="3"/>
  <c r="C21" i="3"/>
  <c r="D36" i="3"/>
  <c r="C39" i="3"/>
  <c r="D12" i="3"/>
  <c r="C15" i="3"/>
  <c r="D21" i="3"/>
  <c r="J20" i="2"/>
  <c r="J44" i="2"/>
  <c r="J16" i="2"/>
</calcChain>
</file>

<file path=xl/sharedStrings.xml><?xml version="1.0" encoding="utf-8"?>
<sst xmlns="http://schemas.openxmlformats.org/spreadsheetml/2006/main" count="858" uniqueCount="138">
  <si>
    <t>Spec Sheet:</t>
  </si>
  <si>
    <t>Performance Data</t>
  </si>
  <si>
    <t>Output</t>
  </si>
  <si>
    <t>Source Lumens</t>
  </si>
  <si>
    <t>Delivered Lumens</t>
  </si>
  <si>
    <t>System Watts</t>
  </si>
  <si>
    <t>Efficacy</t>
  </si>
  <si>
    <t>10L</t>
  </si>
  <si>
    <t>13L</t>
  </si>
  <si>
    <t>20L</t>
  </si>
  <si>
    <t>30L</t>
  </si>
  <si>
    <t>Test:</t>
  </si>
  <si>
    <t>Candlepower Curve</t>
  </si>
  <si>
    <t>Zonal Lumens</t>
  </si>
  <si>
    <t>Single Unit: Performance</t>
  </si>
  <si>
    <t>Multiple Units: Performance</t>
  </si>
  <si>
    <t>Initial Footcandles and Beam Angle Diameters</t>
  </si>
  <si>
    <t>Angle</t>
  </si>
  <si>
    <t>CP at 0°</t>
  </si>
  <si>
    <t>0-10</t>
  </si>
  <si>
    <t>Mounting Height *</t>
  </si>
  <si>
    <t>FC at Center</t>
  </si>
  <si>
    <t>Diameter of Beam **</t>
  </si>
  <si>
    <t>FC at Beam **</t>
  </si>
  <si>
    <t>Length x Width</t>
  </si>
  <si>
    <t>Fixture Spacing</t>
  </si>
  <si>
    <t>RCR:</t>
  </si>
  <si>
    <t>0-20</t>
  </si>
  <si>
    <t>FC*</t>
  </si>
  <si>
    <t>W/Ft²</t>
  </si>
  <si>
    <t>0-30</t>
  </si>
  <si>
    <t>6'</t>
  </si>
  <si>
    <t>16'</t>
  </si>
  <si>
    <t>3'</t>
  </si>
  <si>
    <t>0-40</t>
  </si>
  <si>
    <t>8'</t>
  </si>
  <si>
    <t>4'</t>
  </si>
  <si>
    <t>0-60</t>
  </si>
  <si>
    <t>10'</t>
  </si>
  <si>
    <t>20'</t>
  </si>
  <si>
    <t>0-80</t>
  </si>
  <si>
    <t>12'</t>
  </si>
  <si>
    <t>5'</t>
  </si>
  <si>
    <t>0-90</t>
  </si>
  <si>
    <t>24'</t>
  </si>
  <si>
    <t>Luminaire Total</t>
  </si>
  <si>
    <t>Delivered Illuminance Rating: (DIR)</t>
  </si>
  <si>
    <t>FC per W/Ft²</t>
  </si>
  <si>
    <t>28'</t>
  </si>
  <si>
    <t>* From aperture to horizontal surface below.</t>
  </si>
  <si>
    <t>* Average Footcandles at floor</t>
  </si>
  <si>
    <t>** At IESNA defined Beam Angle to 50% Max. CP.</t>
  </si>
  <si>
    <t>Delivered Lumens:</t>
  </si>
  <si>
    <t>CP @ 0 (Nadir):</t>
  </si>
  <si>
    <t>CRI:</t>
  </si>
  <si>
    <t>Output Multipliers:</t>
  </si>
  <si>
    <t>Luminaire Watts:</t>
  </si>
  <si>
    <t>Beam Angle</t>
  </si>
  <si>
    <t>Spacing Ratio:</t>
  </si>
  <si>
    <t>LER:</t>
  </si>
  <si>
    <t>Ceiling Height</t>
  </si>
  <si>
    <t>5.5'</t>
  </si>
  <si>
    <t>2.5'</t>
  </si>
  <si>
    <t>6.5'</t>
  </si>
  <si>
    <t>7.5'</t>
  </si>
  <si>
    <t>8.5'</t>
  </si>
  <si>
    <t>14'</t>
  </si>
  <si>
    <t>10L: .322</t>
  </si>
  <si>
    <t>13L: .433</t>
  </si>
  <si>
    <t>20L: .667</t>
  </si>
  <si>
    <t>Values based on _______ (options)</t>
  </si>
  <si>
    <t>(Input catalog string with dashes)</t>
  </si>
  <si>
    <t>(Input Test #)</t>
  </si>
  <si>
    <t>(Input Spec Sheet)</t>
  </si>
  <si>
    <t>Cone of Light Calculator</t>
  </si>
  <si>
    <t>Candelas at Nadir (cd)</t>
  </si>
  <si>
    <t>Max Candelas (cd)</t>
  </si>
  <si>
    <t>Selected 1/2 Beam Angle</t>
  </si>
  <si>
    <t>Selected Candelas at 50% (cd)</t>
  </si>
  <si>
    <t>Mounting Ht. (Ft)</t>
  </si>
  <si>
    <t>FC at Center (Nadir)</t>
  </si>
  <si>
    <t>Beam Diam. (Ft)</t>
  </si>
  <si>
    <t xml:space="preserve">FC at 50% Beam  </t>
  </si>
  <si>
    <t>Fields in "YELLOW" represents INPUT</t>
  </si>
  <si>
    <t>Rev: 1/27/2016 (Reformatted by Ogg 5/16/17)</t>
  </si>
  <si>
    <t>Fields in "GREY" represents OUTPUT</t>
  </si>
  <si>
    <t>SP-00545_5</t>
  </si>
  <si>
    <t>SR3Mx-XT30L-E1-RD3F-xxK-ND-MW-GL</t>
  </si>
  <si>
    <t>3" Round, Aspec</t>
  </si>
  <si>
    <t>Values based on wide beam, matte white finish, and clear glass lens</t>
  </si>
  <si>
    <t xml:space="preserve">Square rooms used for Multiple Units:                                              RCR 8: Ceiling Ht = 1.25 x Ceiling Height                                        RCR 10: Ceiling Ht = 1.0 x Ceiling Height                                                * Average Footcandles at floor                                                          W/Ft² Multipliers: </t>
  </si>
  <si>
    <t>90-180</t>
  </si>
  <si>
    <t>Spacing Ratio @0:</t>
  </si>
  <si>
    <t>Max Candela</t>
  </si>
  <si>
    <t>CCT Multipliers:</t>
  </si>
  <si>
    <t>RC</t>
  </si>
  <si>
    <t>RW</t>
  </si>
  <si>
    <t>Coefficients Of Utilization: Zonal Cavity Method</t>
  </si>
  <si>
    <t>Effective Floor Cavity Reflectance 20%</t>
  </si>
  <si>
    <t>45°</t>
  </si>
  <si>
    <t>90°</t>
  </si>
  <si>
    <t>0°</t>
  </si>
  <si>
    <t>18'</t>
  </si>
  <si>
    <t>22'</t>
  </si>
  <si>
    <t>Max Candela:</t>
  </si>
  <si>
    <t>1507: H130, V45</t>
  </si>
  <si>
    <t>RCR</t>
  </si>
  <si>
    <t>Beam Angle (FWHM)</t>
  </si>
  <si>
    <t>Output:</t>
  </si>
  <si>
    <t>ND</t>
  </si>
  <si>
    <t>Beam:</t>
  </si>
  <si>
    <t>FC Multipliers:</t>
  </si>
  <si>
    <t>10L x.482</t>
  </si>
  <si>
    <t>13L x .65</t>
  </si>
  <si>
    <t>** At IESNA defined Beam Angle to 50%         Max. CP.</t>
  </si>
  <si>
    <t>90-130</t>
  </si>
  <si>
    <t>0-180</t>
  </si>
  <si>
    <t>90-120</t>
  </si>
  <si>
    <t>90-150</t>
  </si>
  <si>
    <t>90-110</t>
  </si>
  <si>
    <t>Single Unit: Direct Performance</t>
  </si>
  <si>
    <t>Single Unit: Indirect Performance</t>
  </si>
  <si>
    <t>Distance to Ceiling *</t>
  </si>
  <si>
    <t>* Top of luminaire to horizontal surface above.</t>
  </si>
  <si>
    <t>Direct Beam:</t>
  </si>
  <si>
    <t>CRI :</t>
  </si>
  <si>
    <t>Direct Beam Angle</t>
  </si>
  <si>
    <t>Indirect Beam Angle</t>
  </si>
  <si>
    <t>N.A.</t>
  </si>
  <si>
    <t>Indirect Beam</t>
  </si>
  <si>
    <t>CP @ 180:</t>
  </si>
  <si>
    <t>Candela @ 0:</t>
  </si>
  <si>
    <t xml:space="preserve">Angle </t>
  </si>
  <si>
    <t>5L</t>
  </si>
  <si>
    <t>11L</t>
  </si>
  <si>
    <t>25L</t>
  </si>
  <si>
    <t>SP-01550 ~ LT03IND48 xxL 35K LW xx xx MW</t>
  </si>
  <si>
    <t>SP-01376 ~ LT03IND24 xxL 35HK xx DW xx xx MW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</si>
</sst>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name val="Arial"/>
      <family val="2"/>
    </font>
    <font>
      <b/>
      <sz val="10"/>
      <color theme="0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0" tint="-0.499984740745262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40">
    <xf numFmtId="0" fontId="0" fillId="0" borderId="0" xfId="0"/>
    <xf numFmtId="0" fontId="0" fillId="2" borderId="0" xfId="0" applyFill="1"/>
    <xf numFmtId="0" fontId="0" fillId="0" borderId="9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3" borderId="9" xfId="0" applyFill="1" applyBorder="1"/>
    <xf numFmtId="0" fontId="0" fillId="3" borderId="10" xfId="0" applyFill="1" applyBorder="1"/>
    <xf numFmtId="1" fontId="0" fillId="5" borderId="11" xfId="0" applyNumberFormat="1" applyFill="1" applyBorder="1" applyAlignment="1">
      <alignment horizontal="center"/>
    </xf>
    <xf numFmtId="0" fontId="0" fillId="0" borderId="12" xfId="0" applyBorder="1"/>
    <xf numFmtId="0" fontId="0" fillId="0" borderId="0" xfId="0" applyBorder="1"/>
    <xf numFmtId="0" fontId="0" fillId="0" borderId="8" xfId="0" applyBorder="1"/>
    <xf numFmtId="0" fontId="4" fillId="4" borderId="18" xfId="0" applyFont="1" applyFill="1" applyBorder="1"/>
    <xf numFmtId="0" fontId="0" fillId="0" borderId="21" xfId="0" applyBorder="1"/>
    <xf numFmtId="0" fontId="0" fillId="0" borderId="22" xfId="0" applyBorder="1"/>
    <xf numFmtId="0" fontId="4" fillId="4" borderId="21" xfId="0" applyFont="1" applyFill="1" applyBorder="1"/>
    <xf numFmtId="0" fontId="4" fillId="4" borderId="0" xfId="0" applyFont="1" applyFill="1" applyBorder="1"/>
    <xf numFmtId="0" fontId="5" fillId="4" borderId="0" xfId="0" applyFont="1" applyFill="1" applyBorder="1"/>
    <xf numFmtId="0" fontId="0" fillId="0" borderId="10" xfId="0" applyBorder="1"/>
    <xf numFmtId="0" fontId="0" fillId="0" borderId="10" xfId="0" applyBorder="1" applyAlignment="1">
      <alignment horizontal="left"/>
    </xf>
    <xf numFmtId="1" fontId="0" fillId="3" borderId="10" xfId="0" applyNumberFormat="1" applyFill="1" applyBorder="1" applyAlignment="1">
      <alignment horizontal="center"/>
    </xf>
    <xf numFmtId="0" fontId="0" fillId="0" borderId="10" xfId="0" applyBorder="1" applyAlignment="1">
      <alignment horizontal="right"/>
    </xf>
    <xf numFmtId="0" fontId="0" fillId="3" borderId="10" xfId="0" applyFill="1" applyBorder="1" applyAlignment="1">
      <alignment horizontal="left"/>
    </xf>
    <xf numFmtId="0" fontId="0" fillId="3" borderId="11" xfId="0" applyFill="1" applyBorder="1" applyAlignment="1">
      <alignment horizontal="left"/>
    </xf>
    <xf numFmtId="1" fontId="0" fillId="3" borderId="10" xfId="0" applyNumberFormat="1" applyFill="1" applyBorder="1"/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0" fillId="3" borderId="11" xfId="0" applyFill="1" applyBorder="1" applyAlignment="1">
      <alignment horizontal="center"/>
    </xf>
    <xf numFmtId="0" fontId="0" fillId="0" borderId="10" xfId="0" applyFill="1" applyBorder="1" applyAlignment="1">
      <alignment horizontal="left"/>
    </xf>
    <xf numFmtId="0" fontId="0" fillId="0" borderId="10" xfId="0" applyFont="1" applyBorder="1"/>
    <xf numFmtId="0" fontId="0" fillId="0" borderId="0" xfId="0" applyBorder="1" applyAlignment="1">
      <alignment horizontal="right"/>
    </xf>
    <xf numFmtId="1" fontId="0" fillId="5" borderId="10" xfId="0" applyNumberFormat="1" applyFill="1" applyBorder="1"/>
    <xf numFmtId="0" fontId="0" fillId="0" borderId="39" xfId="0" applyBorder="1"/>
    <xf numFmtId="0" fontId="0" fillId="0" borderId="16" xfId="0" applyBorder="1" applyAlignment="1">
      <alignment horizontal="right"/>
    </xf>
    <xf numFmtId="0" fontId="0" fillId="0" borderId="16" xfId="0" applyBorder="1"/>
    <xf numFmtId="0" fontId="0" fillId="0" borderId="17" xfId="0" applyBorder="1"/>
    <xf numFmtId="0" fontId="0" fillId="3" borderId="14" xfId="0" applyFill="1" applyBorder="1"/>
    <xf numFmtId="164" fontId="0" fillId="3" borderId="10" xfId="0" applyNumberFormat="1" applyFill="1" applyBorder="1" applyAlignment="1">
      <alignment horizontal="center"/>
    </xf>
    <xf numFmtId="0" fontId="0" fillId="3" borderId="25" xfId="0" applyFill="1" applyBorder="1"/>
    <xf numFmtId="9" fontId="0" fillId="5" borderId="10" xfId="0" applyNumberFormat="1" applyFill="1" applyBorder="1" applyAlignment="1">
      <alignment horizontal="center"/>
    </xf>
    <xf numFmtId="9" fontId="0" fillId="5" borderId="10" xfId="1" applyFont="1" applyFill="1" applyBorder="1" applyAlignment="1">
      <alignment horizontal="center"/>
    </xf>
    <xf numFmtId="0" fontId="4" fillId="4" borderId="0" xfId="0" applyFont="1" applyFill="1" applyBorder="1" applyAlignment="1">
      <alignment horizontal="left" vertical="top"/>
    </xf>
    <xf numFmtId="0" fontId="0" fillId="0" borderId="0" xfId="0" applyBorder="1" applyAlignment="1">
      <alignment horizontal="center"/>
    </xf>
    <xf numFmtId="0" fontId="0" fillId="5" borderId="10" xfId="0" applyFill="1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164" fontId="0" fillId="7" borderId="10" xfId="0" applyNumberFormat="1" applyFill="1" applyBorder="1" applyAlignment="1">
      <alignment horizontal="center"/>
    </xf>
    <xf numFmtId="1" fontId="0" fillId="7" borderId="10" xfId="0" applyNumberFormat="1" applyFill="1" applyBorder="1" applyAlignment="1">
      <alignment horizontal="center"/>
    </xf>
    <xf numFmtId="1" fontId="0" fillId="7" borderId="36" xfId="0" applyNumberFormat="1" applyFill="1" applyBorder="1" applyAlignment="1">
      <alignment horizontal="center"/>
    </xf>
    <xf numFmtId="0" fontId="0" fillId="3" borderId="10" xfId="0" applyFill="1" applyBorder="1" applyAlignment="1" applyProtection="1">
      <alignment horizontal="center"/>
      <protection locked="0"/>
    </xf>
    <xf numFmtId="0" fontId="0" fillId="7" borderId="10" xfId="0" applyFill="1" applyBorder="1" applyAlignment="1" applyProtection="1">
      <alignment horizontal="center"/>
      <protection locked="0"/>
    </xf>
    <xf numFmtId="0" fontId="8" fillId="9" borderId="10" xfId="0" applyFont="1" applyFill="1" applyBorder="1" applyAlignment="1">
      <alignment horizontal="center" vertical="center" wrapText="1"/>
    </xf>
    <xf numFmtId="0" fontId="0" fillId="2" borderId="18" xfId="0" applyFill="1" applyBorder="1"/>
    <xf numFmtId="0" fontId="0" fillId="2" borderId="21" xfId="0" applyFill="1" applyBorder="1"/>
    <xf numFmtId="0" fontId="0" fillId="2" borderId="22" xfId="0" applyFill="1" applyBorder="1"/>
    <xf numFmtId="0" fontId="0" fillId="2" borderId="12" xfId="0" applyFill="1" applyBorder="1"/>
    <xf numFmtId="0" fontId="0" fillId="2" borderId="8" xfId="0" applyFill="1" applyBorder="1"/>
    <xf numFmtId="0" fontId="0" fillId="2" borderId="0" xfId="0" applyFill="1" applyBorder="1"/>
    <xf numFmtId="0" fontId="0" fillId="2" borderId="39" xfId="0" applyFill="1" applyBorder="1"/>
    <xf numFmtId="0" fontId="0" fillId="2" borderId="16" xfId="0" applyFill="1" applyBorder="1"/>
    <xf numFmtId="0" fontId="0" fillId="2" borderId="17" xfId="0" applyFill="1" applyBorder="1"/>
    <xf numFmtId="0" fontId="4" fillId="4" borderId="22" xfId="0" applyFont="1" applyFill="1" applyBorder="1"/>
    <xf numFmtId="0" fontId="4" fillId="4" borderId="8" xfId="0" applyFont="1" applyFill="1" applyBorder="1"/>
    <xf numFmtId="1" fontId="0" fillId="3" borderId="11" xfId="0" applyNumberFormat="1" applyFill="1" applyBorder="1" applyAlignment="1">
      <alignment horizontal="center"/>
    </xf>
    <xf numFmtId="0" fontId="0" fillId="0" borderId="17" xfId="0" applyBorder="1" applyAlignment="1">
      <alignment horizontal="right"/>
    </xf>
    <xf numFmtId="0" fontId="0" fillId="0" borderId="8" xfId="0" applyBorder="1" applyAlignment="1">
      <alignment horizontal="right"/>
    </xf>
    <xf numFmtId="0" fontId="0" fillId="3" borderId="9" xfId="0" applyFill="1" applyBorder="1" applyAlignment="1"/>
    <xf numFmtId="1" fontId="0" fillId="3" borderId="0" xfId="0" applyNumberFormat="1" applyFill="1" applyBorder="1"/>
    <xf numFmtId="0" fontId="4" fillId="4" borderId="0" xfId="0" applyFont="1" applyFill="1"/>
    <xf numFmtId="0" fontId="3" fillId="0" borderId="12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0" fillId="3" borderId="9" xfId="0" applyFill="1" applyBorder="1" applyAlignment="1">
      <alignment horizontal="center"/>
    </xf>
    <xf numFmtId="0" fontId="0" fillId="3" borderId="13" xfId="0" applyFill="1" applyBorder="1" applyAlignment="1">
      <alignment horizontal="center"/>
    </xf>
    <xf numFmtId="0" fontId="0" fillId="3" borderId="14" xfId="0" applyFill="1" applyBorder="1" applyAlignment="1">
      <alignment horizontal="center"/>
    </xf>
    <xf numFmtId="0" fontId="0" fillId="3" borderId="15" xfId="0" applyFill="1" applyBorder="1" applyAlignment="1">
      <alignment horizontal="center"/>
    </xf>
    <xf numFmtId="9" fontId="3" fillId="0" borderId="44" xfId="0" applyNumberFormat="1" applyFont="1" applyBorder="1" applyAlignment="1">
      <alignment horizontal="center"/>
    </xf>
    <xf numFmtId="0" fontId="3" fillId="0" borderId="45" xfId="0" applyFont="1" applyBorder="1" applyAlignment="1">
      <alignment horizontal="center"/>
    </xf>
    <xf numFmtId="0" fontId="0" fillId="3" borderId="46" xfId="0" applyFill="1" applyBorder="1" applyAlignment="1">
      <alignment horizontal="center"/>
    </xf>
    <xf numFmtId="0" fontId="0" fillId="3" borderId="47" xfId="0" applyFill="1" applyBorder="1" applyAlignment="1">
      <alignment horizontal="center"/>
    </xf>
    <xf numFmtId="0" fontId="3" fillId="0" borderId="44" xfId="0" applyFont="1" applyBorder="1"/>
    <xf numFmtId="0" fontId="3" fillId="0" borderId="45" xfId="0" applyFont="1" applyBorder="1"/>
    <xf numFmtId="0" fontId="3" fillId="0" borderId="48" xfId="0" applyFont="1" applyBorder="1"/>
    <xf numFmtId="0" fontId="0" fillId="0" borderId="0" xfId="0" applyAlignment="1">
      <alignment horizontal="right"/>
    </xf>
    <xf numFmtId="9" fontId="3" fillId="0" borderId="18" xfId="0" applyNumberFormat="1" applyFont="1" applyBorder="1" applyAlignment="1">
      <alignment horizontal="center"/>
    </xf>
    <xf numFmtId="0" fontId="3" fillId="0" borderId="21" xfId="0" applyFont="1" applyBorder="1" applyAlignment="1">
      <alignment horizontal="center"/>
    </xf>
    <xf numFmtId="0" fontId="3" fillId="0" borderId="22" xfId="0" applyFont="1" applyBorder="1" applyAlignment="1">
      <alignment horizontal="center"/>
    </xf>
    <xf numFmtId="0" fontId="0" fillId="0" borderId="45" xfId="0" applyBorder="1"/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40" xfId="0" applyBorder="1" applyAlignment="1">
      <alignment horizontal="center"/>
    </xf>
    <xf numFmtId="1" fontId="0" fillId="0" borderId="40" xfId="0" applyNumberFormat="1" applyBorder="1" applyAlignment="1">
      <alignment horizontal="center"/>
    </xf>
    <xf numFmtId="1" fontId="0" fillId="5" borderId="15" xfId="0" applyNumberFormat="1" applyFill="1" applyBorder="1" applyAlignment="1">
      <alignment horizontal="left"/>
    </xf>
    <xf numFmtId="0" fontId="0" fillId="5" borderId="10" xfId="0" applyFill="1" applyBorder="1"/>
    <xf numFmtId="0" fontId="0" fillId="3" borderId="11" xfId="0" applyFill="1" applyBorder="1"/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0" xfId="0" applyFill="1" applyBorder="1"/>
    <xf numFmtId="0" fontId="5" fillId="4" borderId="30" xfId="0" applyFont="1" applyFill="1" applyBorder="1"/>
    <xf numFmtId="0" fontId="0" fillId="0" borderId="0" xfId="0" applyFill="1" applyBorder="1" applyAlignment="1">
      <alignment horizontal="center" vertical="center" wrapText="1"/>
    </xf>
    <xf numFmtId="1" fontId="0" fillId="0" borderId="0" xfId="0" applyNumberFormat="1" applyFill="1" applyBorder="1" applyAlignment="1">
      <alignment horizontal="center"/>
    </xf>
    <xf numFmtId="0" fontId="6" fillId="0" borderId="0" xfId="0" applyFont="1" applyBorder="1" applyAlignment="1">
      <alignment horizontal="right"/>
    </xf>
    <xf numFmtId="0" fontId="0" fillId="0" borderId="12" xfId="0" applyFill="1" applyBorder="1"/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17" fontId="0" fillId="0" borderId="0" xfId="0" applyNumberFormat="1"/>
    <xf numFmtId="0" fontId="4" fillId="0" borderId="50" xfId="0" applyFont="1" applyFill="1" applyBorder="1" applyAlignment="1">
      <alignment horizontal="center"/>
    </xf>
    <xf numFmtId="0" fontId="4" fillId="0" borderId="33" xfId="0" applyFont="1" applyFill="1" applyBorder="1" applyAlignment="1">
      <alignment horizontal="center"/>
    </xf>
    <xf numFmtId="0" fontId="0" fillId="0" borderId="12" xfId="0" applyFill="1" applyBorder="1" applyAlignment="1">
      <alignment horizontal="center" vertical="center" wrapText="1"/>
    </xf>
    <xf numFmtId="1" fontId="0" fillId="0" borderId="12" xfId="0" applyNumberFormat="1" applyFill="1" applyBorder="1" applyAlignment="1">
      <alignment horizontal="center"/>
    </xf>
    <xf numFmtId="0" fontId="0" fillId="0" borderId="39" xfId="0" applyFill="1" applyBorder="1" applyAlignment="1">
      <alignment horizontal="left" vertical="top" wrapText="1"/>
    </xf>
    <xf numFmtId="0" fontId="0" fillId="0" borderId="16" xfId="0" applyFill="1" applyBorder="1" applyAlignment="1">
      <alignment horizontal="left" vertical="top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3" borderId="9" xfId="0" applyFont="1" applyFill="1" applyBorder="1"/>
    <xf numFmtId="0" fontId="6" fillId="3" borderId="10" xfId="0" applyFont="1" applyFill="1" applyBorder="1"/>
    <xf numFmtId="1" fontId="6" fillId="5" borderId="11" xfId="0" applyNumberFormat="1" applyFont="1" applyFill="1" applyBorder="1" applyAlignment="1">
      <alignment horizontal="center"/>
    </xf>
    <xf numFmtId="0" fontId="6" fillId="0" borderId="12" xfId="0" applyFont="1" applyBorder="1"/>
    <xf numFmtId="0" fontId="6" fillId="0" borderId="0" xfId="0" applyFont="1" applyBorder="1"/>
    <xf numFmtId="0" fontId="6" fillId="0" borderId="8" xfId="0" applyFont="1" applyBorder="1"/>
    <xf numFmtId="0" fontId="6" fillId="2" borderId="0" xfId="0" applyFont="1" applyFill="1" applyBorder="1"/>
    <xf numFmtId="0" fontId="5" fillId="4" borderId="18" xfId="0" applyFont="1" applyFill="1" applyBorder="1"/>
    <xf numFmtId="0" fontId="6" fillId="0" borderId="21" xfId="0" applyFont="1" applyBorder="1"/>
    <xf numFmtId="0" fontId="5" fillId="4" borderId="21" xfId="0" applyFont="1" applyFill="1" applyBorder="1"/>
    <xf numFmtId="0" fontId="5" fillId="4" borderId="22" xfId="0" applyFont="1" applyFill="1" applyBorder="1"/>
    <xf numFmtId="0" fontId="5" fillId="4" borderId="8" xfId="0" applyFont="1" applyFill="1" applyBorder="1"/>
    <xf numFmtId="0" fontId="6" fillId="3" borderId="9" xfId="0" applyFont="1" applyFill="1" applyBorder="1" applyAlignment="1"/>
    <xf numFmtId="0" fontId="6" fillId="0" borderId="10" xfId="0" applyFont="1" applyBorder="1"/>
    <xf numFmtId="0" fontId="6" fillId="0" borderId="10" xfId="0" applyFont="1" applyBorder="1" applyAlignment="1">
      <alignment horizontal="left"/>
    </xf>
    <xf numFmtId="1" fontId="6" fillId="3" borderId="10" xfId="0" applyNumberFormat="1" applyFont="1" applyFill="1" applyBorder="1" applyAlignment="1">
      <alignment horizontal="center"/>
    </xf>
    <xf numFmtId="9" fontId="6" fillId="5" borderId="10" xfId="1" applyFont="1" applyFill="1" applyBorder="1" applyAlignment="1">
      <alignment horizontal="center"/>
    </xf>
    <xf numFmtId="1" fontId="6" fillId="3" borderId="10" xfId="0" applyNumberFormat="1" applyFont="1" applyFill="1" applyBorder="1"/>
    <xf numFmtId="0" fontId="6" fillId="5" borderId="10" xfId="0" applyFont="1" applyFill="1" applyBorder="1" applyAlignment="1">
      <alignment horizontal="center"/>
    </xf>
    <xf numFmtId="164" fontId="6" fillId="3" borderId="10" xfId="0" applyNumberFormat="1" applyFont="1" applyFill="1" applyBorder="1" applyAlignment="1">
      <alignment horizontal="center"/>
    </xf>
    <xf numFmtId="1" fontId="6" fillId="3" borderId="11" xfId="0" applyNumberFormat="1" applyFont="1" applyFill="1" applyBorder="1" applyAlignment="1">
      <alignment horizontal="center"/>
    </xf>
    <xf numFmtId="0" fontId="6" fillId="0" borderId="10" xfId="0" applyFont="1" applyFill="1" applyBorder="1" applyAlignment="1">
      <alignment horizontal="left"/>
    </xf>
    <xf numFmtId="1" fontId="6" fillId="5" borderId="10" xfId="0" applyNumberFormat="1" applyFont="1" applyFill="1" applyBorder="1"/>
    <xf numFmtId="0" fontId="6" fillId="3" borderId="25" xfId="0" applyFont="1" applyFill="1" applyBorder="1"/>
    <xf numFmtId="0" fontId="6" fillId="5" borderId="10" xfId="0" applyFont="1" applyFill="1" applyBorder="1"/>
    <xf numFmtId="0" fontId="6" fillId="0" borderId="8" xfId="0" applyFont="1" applyBorder="1" applyAlignment="1">
      <alignment horizontal="right"/>
    </xf>
    <xf numFmtId="0" fontId="6" fillId="0" borderId="39" xfId="0" applyFont="1" applyBorder="1"/>
    <xf numFmtId="0" fontId="6" fillId="0" borderId="16" xfId="0" applyFont="1" applyBorder="1"/>
    <xf numFmtId="0" fontId="6" fillId="0" borderId="17" xfId="0" applyFont="1" applyBorder="1"/>
    <xf numFmtId="0" fontId="6" fillId="3" borderId="11" xfId="0" applyFont="1" applyFill="1" applyBorder="1"/>
    <xf numFmtId="0" fontId="5" fillId="4" borderId="21" xfId="0" applyFont="1" applyFill="1" applyBorder="1" applyAlignment="1"/>
    <xf numFmtId="0" fontId="6" fillId="0" borderId="10" xfId="0" applyFont="1" applyBorder="1" applyAlignment="1">
      <alignment horizontal="center" vertical="center"/>
    </xf>
    <xf numFmtId="0" fontId="6" fillId="0" borderId="50" xfId="0" applyFont="1" applyFill="1" applyBorder="1"/>
    <xf numFmtId="0" fontId="6" fillId="0" borderId="33" xfId="0" applyFont="1" applyFill="1" applyBorder="1"/>
    <xf numFmtId="1" fontId="6" fillId="0" borderId="41" xfId="0" applyNumberFormat="1" applyFont="1" applyFill="1" applyBorder="1" applyAlignment="1">
      <alignment horizontal="center"/>
    </xf>
    <xf numFmtId="0" fontId="6" fillId="0" borderId="12" xfId="0" applyFont="1" applyFill="1" applyBorder="1"/>
    <xf numFmtId="0" fontId="6" fillId="0" borderId="0" xfId="0" applyFont="1" applyFill="1" applyBorder="1"/>
    <xf numFmtId="1" fontId="6" fillId="0" borderId="8" xfId="0" applyNumberFormat="1" applyFont="1" applyFill="1" applyBorder="1" applyAlignment="1">
      <alignment horizontal="center"/>
    </xf>
    <xf numFmtId="0" fontId="6" fillId="0" borderId="21" xfId="0" applyFont="1" applyFill="1" applyBorder="1" applyAlignment="1">
      <alignment horizontal="center"/>
    </xf>
    <xf numFmtId="0" fontId="6" fillId="0" borderId="22" xfId="0" applyFont="1" applyBorder="1"/>
    <xf numFmtId="0" fontId="5" fillId="4" borderId="27" xfId="0" applyFont="1" applyFill="1" applyBorder="1"/>
    <xf numFmtId="0" fontId="5" fillId="4" borderId="33" xfId="0" applyFont="1" applyFill="1" applyBorder="1"/>
    <xf numFmtId="0" fontId="5" fillId="4" borderId="28" xfId="0" applyFont="1" applyFill="1" applyBorder="1"/>
    <xf numFmtId="0" fontId="5" fillId="0" borderId="0" xfId="0" applyFont="1" applyFill="1" applyBorder="1"/>
    <xf numFmtId="0" fontId="5" fillId="4" borderId="41" xfId="0" applyFont="1" applyFill="1" applyBorder="1"/>
    <xf numFmtId="0" fontId="5" fillId="4" borderId="31" xfId="0" applyFont="1" applyFill="1" applyBorder="1"/>
    <xf numFmtId="0" fontId="6" fillId="0" borderId="0" xfId="0" applyFont="1" applyFill="1" applyBorder="1" applyAlignment="1">
      <alignment horizontal="center" vertical="center" wrapText="1"/>
    </xf>
    <xf numFmtId="1" fontId="6" fillId="0" borderId="0" xfId="0" applyNumberFormat="1" applyFont="1" applyFill="1" applyBorder="1" applyAlignment="1">
      <alignment horizontal="center"/>
    </xf>
    <xf numFmtId="0" fontId="6" fillId="0" borderId="0" xfId="0" applyFont="1" applyFill="1" applyBorder="1" applyAlignment="1">
      <alignment horizontal="left" wrapText="1"/>
    </xf>
    <xf numFmtId="0" fontId="6" fillId="0" borderId="0" xfId="0" applyFont="1" applyBorder="1" applyAlignment="1">
      <alignment horizontal="center"/>
    </xf>
    <xf numFmtId="0" fontId="4" fillId="4" borderId="18" xfId="0" applyFont="1" applyFill="1" applyBorder="1" applyAlignment="1">
      <alignment horizontal="left" vertical="top"/>
    </xf>
    <xf numFmtId="0" fontId="4" fillId="4" borderId="21" xfId="0" applyFont="1" applyFill="1" applyBorder="1" applyAlignment="1">
      <alignment horizontal="left" vertical="top"/>
    </xf>
    <xf numFmtId="0" fontId="4" fillId="4" borderId="12" xfId="0" applyFont="1" applyFill="1" applyBorder="1" applyAlignment="1">
      <alignment horizontal="left" vertical="top"/>
    </xf>
    <xf numFmtId="0" fontId="4" fillId="4" borderId="0" xfId="0" applyFont="1" applyFill="1" applyBorder="1" applyAlignment="1">
      <alignment horizontal="left" vertical="top"/>
    </xf>
    <xf numFmtId="0" fontId="4" fillId="4" borderId="21" xfId="0" applyFont="1" applyFill="1" applyBorder="1" applyAlignment="1">
      <alignment horizontal="left"/>
    </xf>
    <xf numFmtId="0" fontId="0" fillId="0" borderId="27" xfId="0" applyBorder="1" applyAlignment="1">
      <alignment horizontal="center"/>
    </xf>
    <xf numFmtId="0" fontId="0" fillId="0" borderId="28" xfId="0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31" xfId="0" applyBorder="1" applyAlignment="1">
      <alignment horizontal="center"/>
    </xf>
    <xf numFmtId="0" fontId="0" fillId="0" borderId="34" xfId="0" applyBorder="1" applyAlignment="1">
      <alignment horizontal="center"/>
    </xf>
    <xf numFmtId="0" fontId="0" fillId="0" borderId="35" xfId="0" applyBorder="1" applyAlignment="1">
      <alignment horizontal="center"/>
    </xf>
    <xf numFmtId="0" fontId="0" fillId="0" borderId="10" xfId="0" applyBorder="1" applyAlignment="1">
      <alignment horizontal="center" vertical="center" wrapText="1"/>
    </xf>
    <xf numFmtId="0" fontId="0" fillId="6" borderId="27" xfId="0" applyFill="1" applyBorder="1" applyAlignment="1">
      <alignment horizontal="left" wrapText="1"/>
    </xf>
    <xf numFmtId="0" fontId="0" fillId="6" borderId="33" xfId="0" applyFill="1" applyBorder="1" applyAlignment="1">
      <alignment horizontal="left" wrapText="1"/>
    </xf>
    <xf numFmtId="0" fontId="0" fillId="6" borderId="41" xfId="0" applyFill="1" applyBorder="1" applyAlignment="1">
      <alignment horizontal="left" wrapText="1"/>
    </xf>
    <xf numFmtId="0" fontId="0" fillId="6" borderId="34" xfId="0" applyFill="1" applyBorder="1" applyAlignment="1">
      <alignment horizontal="left" wrapText="1"/>
    </xf>
    <xf numFmtId="0" fontId="0" fillId="6" borderId="23" xfId="0" applyFill="1" applyBorder="1" applyAlignment="1">
      <alignment horizontal="left" wrapText="1"/>
    </xf>
    <xf numFmtId="0" fontId="0" fillId="6" borderId="24" xfId="0" applyFill="1" applyBorder="1" applyAlignment="1">
      <alignment horizontal="left" wrapText="1"/>
    </xf>
    <xf numFmtId="0" fontId="0" fillId="0" borderId="11" xfId="0" applyBorder="1" applyAlignment="1">
      <alignment horizontal="center" vertical="center" wrapText="1"/>
    </xf>
    <xf numFmtId="0" fontId="0" fillId="0" borderId="25" xfId="0" applyBorder="1" applyAlignment="1">
      <alignment horizontal="left" wrapText="1"/>
    </xf>
    <xf numFmtId="0" fontId="0" fillId="0" borderId="26" xfId="0" applyBorder="1" applyAlignment="1">
      <alignment horizontal="left" wrapText="1"/>
    </xf>
    <xf numFmtId="1" fontId="0" fillId="5" borderId="25" xfId="0" applyNumberFormat="1" applyFill="1" applyBorder="1" applyAlignment="1">
      <alignment horizontal="center" vertical="center"/>
    </xf>
    <xf numFmtId="1" fontId="0" fillId="5" borderId="26" xfId="0" applyNumberFormat="1" applyFill="1" applyBorder="1" applyAlignment="1">
      <alignment horizontal="center" vertical="center"/>
    </xf>
    <xf numFmtId="9" fontId="0" fillId="5" borderId="25" xfId="0" applyNumberFormat="1" applyFill="1" applyBorder="1" applyAlignment="1">
      <alignment horizontal="center" vertical="center"/>
    </xf>
    <xf numFmtId="9" fontId="0" fillId="5" borderId="26" xfId="0" applyNumberFormat="1" applyFill="1" applyBorder="1" applyAlignment="1">
      <alignment horizontal="center" vertical="center"/>
    </xf>
    <xf numFmtId="0" fontId="0" fillId="0" borderId="42" xfId="0" applyBorder="1" applyAlignment="1">
      <alignment horizontal="right"/>
    </xf>
    <xf numFmtId="0" fontId="0" fillId="0" borderId="43" xfId="0" applyBorder="1" applyAlignment="1">
      <alignment horizontal="right"/>
    </xf>
    <xf numFmtId="0" fontId="0" fillId="3" borderId="2" xfId="0" applyFill="1" applyBorder="1" applyAlignment="1">
      <alignment horizontal="left"/>
    </xf>
    <xf numFmtId="0" fontId="0" fillId="3" borderId="3" xfId="0" applyFill="1" applyBorder="1" applyAlignment="1">
      <alignment horizontal="left"/>
    </xf>
    <xf numFmtId="0" fontId="0" fillId="3" borderId="4" xfId="0" applyFill="1" applyBorder="1" applyAlignment="1">
      <alignment horizontal="left"/>
    </xf>
    <xf numFmtId="0" fontId="4" fillId="4" borderId="5" xfId="0" applyFont="1" applyFill="1" applyBorder="1" applyAlignment="1">
      <alignment horizontal="center"/>
    </xf>
    <xf numFmtId="0" fontId="4" fillId="4" borderId="6" xfId="0" applyFont="1" applyFill="1" applyBorder="1" applyAlignment="1">
      <alignment horizontal="center"/>
    </xf>
    <xf numFmtId="0" fontId="4" fillId="4" borderId="7" xfId="0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3" borderId="13" xfId="0" applyFill="1" applyBorder="1" applyAlignment="1">
      <alignment horizontal="left" vertical="top" wrapText="1"/>
    </xf>
    <xf numFmtId="0" fontId="0" fillId="3" borderId="14" xfId="0" applyFill="1" applyBorder="1" applyAlignment="1">
      <alignment horizontal="left" vertical="top" wrapText="1"/>
    </xf>
    <xf numFmtId="0" fontId="0" fillId="3" borderId="15" xfId="0" applyFill="1" applyBorder="1" applyAlignment="1">
      <alignment horizontal="left" vertical="top" wrapText="1"/>
    </xf>
    <xf numFmtId="0" fontId="0" fillId="3" borderId="19" xfId="0" applyFill="1" applyBorder="1" applyAlignment="1">
      <alignment horizontal="left"/>
    </xf>
    <xf numFmtId="0" fontId="0" fillId="3" borderId="20" xfId="0" applyFill="1" applyBorder="1" applyAlignment="1">
      <alignment horizontal="left"/>
    </xf>
    <xf numFmtId="0" fontId="0" fillId="3" borderId="3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6" fillId="0" borderId="29" xfId="0" applyFont="1" applyBorder="1" applyAlignment="1">
      <alignment horizontal="center" vertical="center" wrapText="1"/>
    </xf>
    <xf numFmtId="0" fontId="6" fillId="0" borderId="32" xfId="0" applyFont="1" applyBorder="1" applyAlignment="1">
      <alignment horizontal="center" vertical="center" wrapText="1"/>
    </xf>
    <xf numFmtId="0" fontId="6" fillId="0" borderId="25" xfId="0" applyFont="1" applyBorder="1" applyAlignment="1">
      <alignment horizontal="left" wrapText="1"/>
    </xf>
    <xf numFmtId="0" fontId="6" fillId="0" borderId="26" xfId="0" applyFont="1" applyBorder="1" applyAlignment="1">
      <alignment horizontal="left" wrapText="1"/>
    </xf>
    <xf numFmtId="1" fontId="6" fillId="5" borderId="25" xfId="0" applyNumberFormat="1" applyFont="1" applyFill="1" applyBorder="1" applyAlignment="1">
      <alignment horizontal="center" vertical="center"/>
    </xf>
    <xf numFmtId="1" fontId="6" fillId="5" borderId="26" xfId="0" applyNumberFormat="1" applyFont="1" applyFill="1" applyBorder="1" applyAlignment="1">
      <alignment horizontal="center" vertical="center"/>
    </xf>
    <xf numFmtId="9" fontId="6" fillId="5" borderId="25" xfId="0" applyNumberFormat="1" applyFont="1" applyFill="1" applyBorder="1" applyAlignment="1">
      <alignment horizontal="center" vertical="center"/>
    </xf>
    <xf numFmtId="9" fontId="6" fillId="5" borderId="26" xfId="0" applyNumberFormat="1" applyFont="1" applyFill="1" applyBorder="1" applyAlignment="1">
      <alignment horizontal="center" vertical="center"/>
    </xf>
    <xf numFmtId="0" fontId="6" fillId="6" borderId="27" xfId="0" applyFont="1" applyFill="1" applyBorder="1" applyAlignment="1">
      <alignment horizontal="left" wrapText="1"/>
    </xf>
    <xf numFmtId="0" fontId="6" fillId="6" borderId="33" xfId="0" applyFont="1" applyFill="1" applyBorder="1" applyAlignment="1">
      <alignment horizontal="left" wrapText="1"/>
    </xf>
    <xf numFmtId="0" fontId="6" fillId="6" borderId="41" xfId="0" applyFont="1" applyFill="1" applyBorder="1" applyAlignment="1">
      <alignment horizontal="left" wrapText="1"/>
    </xf>
    <xf numFmtId="0" fontId="6" fillId="6" borderId="34" xfId="0" applyFont="1" applyFill="1" applyBorder="1" applyAlignment="1">
      <alignment horizontal="left" wrapText="1"/>
    </xf>
    <xf numFmtId="0" fontId="6" fillId="6" borderId="23" xfId="0" applyFont="1" applyFill="1" applyBorder="1" applyAlignment="1">
      <alignment horizontal="left" wrapText="1"/>
    </xf>
    <xf numFmtId="0" fontId="6" fillId="6" borderId="24" xfId="0" applyFont="1" applyFill="1" applyBorder="1" applyAlignment="1">
      <alignment horizontal="left" wrapText="1"/>
    </xf>
    <xf numFmtId="0" fontId="6" fillId="0" borderId="25" xfId="0" applyFont="1" applyBorder="1" applyAlignment="1">
      <alignment horizontal="center" vertical="center" wrapText="1"/>
    </xf>
    <xf numFmtId="0" fontId="6" fillId="0" borderId="26" xfId="0" applyFont="1" applyBorder="1" applyAlignment="1">
      <alignment horizontal="center" vertical="center" wrapText="1"/>
    </xf>
    <xf numFmtId="0" fontId="5" fillId="4" borderId="18" xfId="0" applyFont="1" applyFill="1" applyBorder="1" applyAlignment="1">
      <alignment horizontal="left" vertical="top"/>
    </xf>
    <xf numFmtId="0" fontId="5" fillId="4" borderId="21" xfId="0" applyFont="1" applyFill="1" applyBorder="1" applyAlignment="1">
      <alignment horizontal="left" vertical="top"/>
    </xf>
    <xf numFmtId="0" fontId="5" fillId="4" borderId="51" xfId="0" applyFont="1" applyFill="1" applyBorder="1" applyAlignment="1">
      <alignment horizontal="left" vertical="top"/>
    </xf>
    <xf numFmtId="0" fontId="5" fillId="4" borderId="23" xfId="0" applyFont="1" applyFill="1" applyBorder="1" applyAlignment="1">
      <alignment horizontal="left" vertical="top"/>
    </xf>
    <xf numFmtId="0" fontId="5" fillId="4" borderId="21" xfId="0" applyFont="1" applyFill="1" applyBorder="1" applyAlignment="1">
      <alignment horizontal="left"/>
    </xf>
    <xf numFmtId="0" fontId="6" fillId="0" borderId="27" xfId="0" applyFont="1" applyBorder="1" applyAlignment="1">
      <alignment horizontal="center"/>
    </xf>
    <xf numFmtId="0" fontId="6" fillId="0" borderId="28" xfId="0" applyFont="1" applyBorder="1" applyAlignment="1">
      <alignment horizontal="center"/>
    </xf>
    <xf numFmtId="0" fontId="6" fillId="0" borderId="30" xfId="0" applyFont="1" applyBorder="1" applyAlignment="1">
      <alignment horizontal="center"/>
    </xf>
    <xf numFmtId="0" fontId="6" fillId="0" borderId="31" xfId="0" applyFont="1" applyBorder="1" applyAlignment="1">
      <alignment horizontal="center"/>
    </xf>
    <xf numFmtId="0" fontId="6" fillId="0" borderId="34" xfId="0" applyFont="1" applyBorder="1" applyAlignment="1">
      <alignment horizontal="center"/>
    </xf>
    <xf numFmtId="0" fontId="6" fillId="0" borderId="35" xfId="0" applyFont="1" applyBorder="1" applyAlignment="1">
      <alignment horizontal="center"/>
    </xf>
    <xf numFmtId="0" fontId="6" fillId="3" borderId="19" xfId="0" applyFont="1" applyFill="1" applyBorder="1" applyAlignment="1">
      <alignment horizontal="left"/>
    </xf>
    <xf numFmtId="0" fontId="6" fillId="3" borderId="20" xfId="0" applyFont="1" applyFill="1" applyBorder="1" applyAlignment="1">
      <alignment horizontal="left"/>
    </xf>
    <xf numFmtId="0" fontId="6" fillId="3" borderId="19" xfId="0" applyFont="1" applyFill="1" applyBorder="1" applyAlignment="1">
      <alignment horizontal="center"/>
    </xf>
    <xf numFmtId="0" fontId="6" fillId="3" borderId="6" xfId="0" applyFont="1" applyFill="1" applyBorder="1" applyAlignment="1">
      <alignment horizontal="center"/>
    </xf>
    <xf numFmtId="0" fontId="6" fillId="3" borderId="7" xfId="0" applyFont="1" applyFill="1" applyBorder="1" applyAlignment="1">
      <alignment horizontal="center"/>
    </xf>
    <xf numFmtId="0" fontId="6" fillId="0" borderId="42" xfId="0" applyFont="1" applyBorder="1" applyAlignment="1">
      <alignment horizontal="right"/>
    </xf>
    <xf numFmtId="0" fontId="6" fillId="0" borderId="43" xfId="0" applyFont="1" applyBorder="1" applyAlignment="1">
      <alignment horizontal="right"/>
    </xf>
    <xf numFmtId="0" fontId="6" fillId="3" borderId="49" xfId="0" applyFont="1" applyFill="1" applyBorder="1" applyAlignment="1">
      <alignment horizontal="left"/>
    </xf>
    <xf numFmtId="0" fontId="6" fillId="3" borderId="21" xfId="0" applyFont="1" applyFill="1" applyBorder="1" applyAlignment="1">
      <alignment horizontal="left"/>
    </xf>
    <xf numFmtId="0" fontId="6" fillId="3" borderId="22" xfId="0" applyFont="1" applyFill="1" applyBorder="1" applyAlignment="1">
      <alignment horizontal="left"/>
    </xf>
    <xf numFmtId="0" fontId="5" fillId="4" borderId="5" xfId="0" applyFont="1" applyFill="1" applyBorder="1" applyAlignment="1">
      <alignment horizontal="center"/>
    </xf>
    <xf numFmtId="0" fontId="5" fillId="4" borderId="6" xfId="0" applyFont="1" applyFill="1" applyBorder="1" applyAlignment="1">
      <alignment horizontal="center"/>
    </xf>
    <xf numFmtId="0" fontId="5" fillId="4" borderId="7" xfId="0" applyFont="1" applyFill="1" applyBorder="1" applyAlignment="1">
      <alignment horizontal="center"/>
    </xf>
    <xf numFmtId="0" fontId="6" fillId="0" borderId="50" xfId="0" applyFont="1" applyBorder="1" applyAlignment="1">
      <alignment horizontal="center"/>
    </xf>
    <xf numFmtId="0" fontId="6" fillId="0" borderId="33" xfId="0" applyFont="1" applyBorder="1" applyAlignment="1">
      <alignment horizontal="center"/>
    </xf>
    <xf numFmtId="0" fontId="6" fillId="0" borderId="41" xfId="0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6" fillId="0" borderId="39" xfId="0" applyFont="1" applyBorder="1" applyAlignment="1">
      <alignment horizontal="center"/>
    </xf>
    <xf numFmtId="0" fontId="6" fillId="0" borderId="16" xfId="0" applyFont="1" applyBorder="1" applyAlignment="1">
      <alignment horizontal="center"/>
    </xf>
    <xf numFmtId="0" fontId="6" fillId="0" borderId="17" xfId="0" applyFont="1" applyBorder="1" applyAlignment="1">
      <alignment horizontal="center"/>
    </xf>
    <xf numFmtId="0" fontId="6" fillId="3" borderId="52" xfId="0" applyFont="1" applyFill="1" applyBorder="1" applyAlignment="1">
      <alignment horizontal="left" vertical="top" wrapText="1"/>
    </xf>
    <xf numFmtId="0" fontId="6" fillId="3" borderId="53" xfId="0" applyFont="1" applyFill="1" applyBorder="1" applyAlignment="1">
      <alignment horizontal="left" vertical="top" wrapText="1"/>
    </xf>
    <xf numFmtId="0" fontId="6" fillId="3" borderId="54" xfId="0" applyFont="1" applyFill="1" applyBorder="1" applyAlignment="1">
      <alignment horizontal="left" vertical="top" wrapText="1"/>
    </xf>
    <xf numFmtId="0" fontId="5" fillId="4" borderId="12" xfId="0" applyFont="1" applyFill="1" applyBorder="1" applyAlignment="1">
      <alignment horizontal="left" vertical="top"/>
    </xf>
    <xf numFmtId="0" fontId="5" fillId="4" borderId="0" xfId="0" applyFont="1" applyFill="1" applyBorder="1" applyAlignment="1">
      <alignment horizontal="left" vertical="top"/>
    </xf>
    <xf numFmtId="0" fontId="6" fillId="3" borderId="3" xfId="0" applyFont="1" applyFill="1" applyBorder="1" applyAlignment="1">
      <alignment horizontal="center"/>
    </xf>
    <xf numFmtId="0" fontId="6" fillId="3" borderId="4" xfId="0" applyFont="1" applyFill="1" applyBorder="1" applyAlignment="1">
      <alignment horizontal="center"/>
    </xf>
    <xf numFmtId="0" fontId="6" fillId="3" borderId="2" xfId="0" applyFont="1" applyFill="1" applyBorder="1" applyAlignment="1">
      <alignment horizontal="left"/>
    </xf>
    <xf numFmtId="0" fontId="6" fillId="3" borderId="3" xfId="0" applyFont="1" applyFill="1" applyBorder="1" applyAlignment="1">
      <alignment horizontal="left"/>
    </xf>
    <xf numFmtId="0" fontId="6" fillId="3" borderId="4" xfId="0" applyFont="1" applyFill="1" applyBorder="1" applyAlignment="1">
      <alignment horizontal="left"/>
    </xf>
    <xf numFmtId="0" fontId="6" fillId="3" borderId="13" xfId="0" applyFont="1" applyFill="1" applyBorder="1" applyAlignment="1">
      <alignment horizontal="left" vertical="top" wrapText="1"/>
    </xf>
    <xf numFmtId="0" fontId="6" fillId="3" borderId="14" xfId="0" applyFont="1" applyFill="1" applyBorder="1" applyAlignment="1">
      <alignment horizontal="left" vertical="top" wrapText="1"/>
    </xf>
    <xf numFmtId="0" fontId="6" fillId="3" borderId="15" xfId="0" applyFont="1" applyFill="1" applyBorder="1" applyAlignment="1">
      <alignment horizontal="left" vertical="top" wrapText="1"/>
    </xf>
    <xf numFmtId="0" fontId="6" fillId="0" borderId="18" xfId="0" applyFont="1" applyBorder="1" applyAlignment="1">
      <alignment horizontal="center"/>
    </xf>
    <xf numFmtId="0" fontId="6" fillId="0" borderId="21" xfId="0" applyFont="1" applyBorder="1" applyAlignment="1">
      <alignment horizontal="center"/>
    </xf>
    <xf numFmtId="0" fontId="6" fillId="0" borderId="22" xfId="0" applyFont="1" applyBorder="1" applyAlignment="1">
      <alignment horizontal="center"/>
    </xf>
    <xf numFmtId="0" fontId="6" fillId="0" borderId="10" xfId="0" applyFont="1" applyBorder="1" applyAlignment="1">
      <alignment horizontal="center" vertical="center" wrapText="1"/>
    </xf>
    <xf numFmtId="0" fontId="6" fillId="6" borderId="35" xfId="0" applyFont="1" applyFill="1" applyBorder="1" applyAlignment="1">
      <alignment horizontal="left" wrapText="1"/>
    </xf>
    <xf numFmtId="0" fontId="6" fillId="0" borderId="11" xfId="0" applyFont="1" applyBorder="1" applyAlignment="1">
      <alignment horizontal="center" vertical="center" wrapText="1"/>
    </xf>
    <xf numFmtId="0" fontId="6" fillId="6" borderId="28" xfId="0" applyFont="1" applyFill="1" applyBorder="1" applyAlignment="1">
      <alignment horizontal="left" wrapText="1"/>
    </xf>
    <xf numFmtId="0" fontId="0" fillId="6" borderId="27" xfId="0" applyFill="1" applyBorder="1" applyAlignment="1">
      <alignment horizontal="left"/>
    </xf>
    <xf numFmtId="0" fontId="0" fillId="6" borderId="33" xfId="0" applyFill="1" applyBorder="1" applyAlignment="1">
      <alignment horizontal="left"/>
    </xf>
    <xf numFmtId="0" fontId="0" fillId="6" borderId="41" xfId="0" applyFill="1" applyBorder="1" applyAlignment="1">
      <alignment horizontal="left"/>
    </xf>
    <xf numFmtId="0" fontId="0" fillId="6" borderId="34" xfId="0" applyFill="1" applyBorder="1" applyAlignment="1">
      <alignment horizontal="left"/>
    </xf>
    <xf numFmtId="0" fontId="0" fillId="6" borderId="23" xfId="0" applyFill="1" applyBorder="1" applyAlignment="1">
      <alignment horizontal="left"/>
    </xf>
    <xf numFmtId="0" fontId="0" fillId="6" borderId="24" xfId="0" applyFill="1" applyBorder="1" applyAlignment="1">
      <alignment horizontal="left"/>
    </xf>
    <xf numFmtId="0" fontId="0" fillId="0" borderId="1" xfId="0" applyBorder="1" applyAlignment="1">
      <alignment horizontal="right"/>
    </xf>
    <xf numFmtId="0" fontId="0" fillId="0" borderId="2" xfId="0" applyBorder="1" applyAlignment="1">
      <alignment horizontal="right"/>
    </xf>
    <xf numFmtId="0" fontId="0" fillId="0" borderId="27" xfId="0" applyBorder="1" applyAlignment="1">
      <alignment horizontal="left" vertical="center" wrapText="1"/>
    </xf>
    <xf numFmtId="0" fontId="0" fillId="0" borderId="28" xfId="0" applyBorder="1" applyAlignment="1">
      <alignment horizontal="left" vertical="center" wrapText="1"/>
    </xf>
    <xf numFmtId="0" fontId="0" fillId="0" borderId="30" xfId="0" applyBorder="1" applyAlignment="1">
      <alignment horizontal="left" vertical="center" wrapText="1"/>
    </xf>
    <xf numFmtId="0" fontId="0" fillId="0" borderId="31" xfId="0" applyBorder="1" applyAlignment="1">
      <alignment horizontal="left" vertical="center" wrapText="1"/>
    </xf>
    <xf numFmtId="0" fontId="0" fillId="0" borderId="34" xfId="0" applyBorder="1" applyAlignment="1">
      <alignment horizontal="left" vertical="center" wrapText="1"/>
    </xf>
    <xf numFmtId="0" fontId="0" fillId="0" borderId="35" xfId="0" applyBorder="1" applyAlignment="1">
      <alignment horizontal="left" vertical="center" wrapText="1"/>
    </xf>
    <xf numFmtId="0" fontId="4" fillId="4" borderId="0" xfId="0" applyFont="1" applyFill="1" applyBorder="1" applyAlignment="1">
      <alignment horizontal="left"/>
    </xf>
    <xf numFmtId="0" fontId="4" fillId="4" borderId="8" xfId="0" applyFont="1" applyFill="1" applyBorder="1" applyAlignment="1">
      <alignment horizontal="left"/>
    </xf>
    <xf numFmtId="0" fontId="4" fillId="4" borderId="23" xfId="0" applyFont="1" applyFill="1" applyBorder="1" applyAlignment="1">
      <alignment horizontal="center"/>
    </xf>
    <xf numFmtId="0" fontId="4" fillId="4" borderId="24" xfId="0" applyFont="1" applyFill="1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0" xfId="0" applyBorder="1" applyAlignment="1">
      <alignment horizontal="center" wrapText="1"/>
    </xf>
    <xf numFmtId="0" fontId="0" fillId="6" borderId="28" xfId="0" applyFill="1" applyBorder="1" applyAlignment="1">
      <alignment horizontal="left"/>
    </xf>
    <xf numFmtId="0" fontId="0" fillId="0" borderId="36" xfId="0" applyBorder="1" applyAlignment="1">
      <alignment horizontal="left"/>
    </xf>
    <xf numFmtId="0" fontId="0" fillId="0" borderId="37" xfId="0" applyBorder="1" applyAlignment="1">
      <alignment horizontal="left"/>
    </xf>
    <xf numFmtId="0" fontId="0" fillId="0" borderId="38" xfId="0" applyBorder="1" applyAlignment="1">
      <alignment horizontal="left"/>
    </xf>
    <xf numFmtId="0" fontId="0" fillId="0" borderId="25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0" fillId="3" borderId="25" xfId="0" applyFill="1" applyBorder="1" applyAlignment="1">
      <alignment horizontal="center" vertical="center"/>
    </xf>
    <xf numFmtId="0" fontId="0" fillId="3" borderId="26" xfId="0" applyFill="1" applyBorder="1" applyAlignment="1">
      <alignment horizontal="center" vertical="center"/>
    </xf>
    <xf numFmtId="0" fontId="0" fillId="0" borderId="25" xfId="0" applyBorder="1" applyAlignment="1">
      <alignment horizontal="center" wrapText="1"/>
    </xf>
    <xf numFmtId="0" fontId="0" fillId="0" borderId="26" xfId="0" applyBorder="1" applyAlignment="1">
      <alignment horizontal="center" wrapText="1"/>
    </xf>
    <xf numFmtId="0" fontId="0" fillId="0" borderId="29" xfId="0" applyBorder="1" applyAlignment="1">
      <alignment horizontal="center" wrapText="1"/>
    </xf>
    <xf numFmtId="0" fontId="0" fillId="0" borderId="32" xfId="0" applyBorder="1" applyAlignment="1">
      <alignment horizontal="center" wrapText="1"/>
    </xf>
    <xf numFmtId="0" fontId="0" fillId="6" borderId="35" xfId="0" applyFill="1" applyBorder="1" applyAlignment="1">
      <alignment horizontal="left"/>
    </xf>
    <xf numFmtId="1" fontId="7" fillId="7" borderId="10" xfId="0" applyNumberFormat="1" applyFont="1" applyFill="1" applyBorder="1" applyAlignment="1">
      <alignment horizontal="left"/>
    </xf>
    <xf numFmtId="0" fontId="2" fillId="9" borderId="10" xfId="0" applyFont="1" applyFill="1" applyBorder="1" applyAlignment="1">
      <alignment horizontal="center" vertical="center" wrapText="1"/>
    </xf>
    <xf numFmtId="0" fontId="8" fillId="9" borderId="36" xfId="0" applyFont="1" applyFill="1" applyBorder="1" applyAlignment="1">
      <alignment horizontal="center"/>
    </xf>
    <xf numFmtId="0" fontId="8" fillId="9" borderId="40" xfId="0" applyFont="1" applyFill="1" applyBorder="1" applyAlignment="1">
      <alignment horizontal="center"/>
    </xf>
    <xf numFmtId="0" fontId="7" fillId="3" borderId="10" xfId="0" applyFont="1" applyFill="1" applyBorder="1" applyAlignment="1" applyProtection="1">
      <alignment horizontal="left"/>
      <protection locked="0"/>
    </xf>
    <xf numFmtId="0" fontId="8" fillId="9" borderId="10" xfId="0" applyFont="1" applyFill="1" applyBorder="1" applyAlignment="1">
      <alignment horizontal="center" vertical="center" wrapText="1"/>
    </xf>
    <xf numFmtId="0" fontId="7" fillId="8" borderId="10" xfId="0" applyFont="1" applyFill="1" applyBorder="1" applyAlignment="1">
      <alignment horizontal="center" vertical="center" wrapText="1"/>
    </xf>
    <xf numFmtId="0" fontId="4" fillId="4" borderId="22" xfId="0" applyFont="1" applyFill="1" applyBorder="1" applyAlignment="1">
      <alignment horizontal="left"/>
    </xf>
    <xf numFmtId="0" fontId="6" fillId="0" borderId="40" xfId="0" applyFont="1" applyBorder="1" applyAlignment="1">
      <alignment horizontal="left" vertical="center" wrapText="1"/>
    </xf>
    <xf numFmtId="0" fontId="6" fillId="0" borderId="10" xfId="0" applyFont="1" applyBorder="1" applyAlignment="1">
      <alignment horizontal="left" vertical="center" wrapText="1"/>
    </xf>
    <xf numFmtId="0" fontId="0" fillId="3" borderId="13" xfId="0" applyFill="1" applyBorder="1" applyAlignment="1">
      <alignment horizontal="left" wrapText="1"/>
    </xf>
    <xf numFmtId="0" fontId="0" fillId="3" borderId="14" xfId="0" applyFill="1" applyBorder="1" applyAlignment="1">
      <alignment horizontal="left" wrapText="1"/>
    </xf>
    <xf numFmtId="0" fontId="0" fillId="3" borderId="15" xfId="0" applyFill="1" applyBorder="1" applyAlignment="1">
      <alignment horizontal="left" wrapText="1"/>
    </xf>
    <xf numFmtId="0" fontId="0" fillId="0" borderId="33" xfId="0" applyBorder="1" applyAlignment="1">
      <alignment horizontal="left" vertical="top" wrapText="1"/>
    </xf>
    <xf numFmtId="0" fontId="0" fillId="0" borderId="41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23" xfId="0" applyBorder="1" applyAlignment="1">
      <alignment horizontal="left" vertical="top" wrapText="1"/>
    </xf>
    <xf numFmtId="0" fontId="0" fillId="0" borderId="24" xfId="0" applyBorder="1" applyAlignment="1">
      <alignment horizontal="left" vertical="top" wrapText="1"/>
    </xf>
    <xf numFmtId="0" fontId="0" fillId="0" borderId="40" xfId="0" applyBorder="1" applyAlignment="1">
      <alignment horizontal="center" wrapText="1"/>
    </xf>
    <xf numFmtId="0" fontId="0" fillId="5" borderId="10" xfId="0" applyFill="1" applyBorder="1" applyAlignment="1">
      <alignment horizontal="left"/>
    </xf>
    <xf numFmtId="1" fontId="0" fillId="5" borderId="10" xfId="0" applyNumberFormat="1" applyFill="1" applyBorder="1" applyAlignment="1">
      <alignment horizontal="left"/>
    </xf>
    <xf numFmtId="0" fontId="0" fillId="3" borderId="10" xfId="0" applyFill="1" applyBorder="1" applyAlignment="1">
      <alignment horizontal="left"/>
    </xf>
    <xf numFmtId="0" fontId="0" fillId="6" borderId="30" xfId="0" applyFill="1" applyBorder="1" applyAlignment="1">
      <alignment horizontal="left" wrapText="1"/>
    </xf>
    <xf numFmtId="0" fontId="0" fillId="6" borderId="0" xfId="0" applyFill="1" applyBorder="1" applyAlignment="1">
      <alignment horizontal="left" wrapText="1"/>
    </xf>
    <xf numFmtId="0" fontId="0" fillId="6" borderId="31" xfId="0" applyFill="1" applyBorder="1" applyAlignment="1">
      <alignment horizontal="left" wrapText="1"/>
    </xf>
    <xf numFmtId="0" fontId="0" fillId="6" borderId="35" xfId="0" applyFill="1" applyBorder="1" applyAlignment="1">
      <alignment horizontal="left" wrapText="1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23132</xdr:colOff>
      <xdr:row>17</xdr:row>
      <xdr:rowOff>17690</xdr:rowOff>
    </xdr:from>
    <xdr:to>
      <xdr:col>3</xdr:col>
      <xdr:colOff>738612</xdr:colOff>
      <xdr:row>30</xdr:row>
      <xdr:rowOff>142875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29103" y="3312219"/>
          <a:ext cx="1320597" cy="260168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77"/>
  <sheetViews>
    <sheetView zoomScale="85" zoomScaleNormal="85" workbookViewId="0">
      <selection activeCell="B5" sqref="B5"/>
    </sheetView>
  </sheetViews>
  <sheetFormatPr defaultRowHeight="15" x14ac:dyDescent="0.25"/>
  <cols>
    <col min="1" max="1" width="2.42578125" customWidth="1"/>
    <col min="3" max="4" width="11.85546875" customWidth="1"/>
    <col min="5" max="5" width="8.28515625" customWidth="1"/>
    <col min="6" max="6" width="7.85546875" customWidth="1"/>
    <col min="7" max="7" width="1.5703125" customWidth="1"/>
    <col min="8" max="8" width="10.28515625" customWidth="1"/>
    <col min="9" max="9" width="7.42578125" customWidth="1"/>
    <col min="10" max="10" width="7.28515625" customWidth="1"/>
    <col min="11" max="11" width="1.42578125" customWidth="1"/>
    <col min="12" max="12" width="11.85546875" customWidth="1"/>
    <col min="13" max="13" width="10.28515625" customWidth="1"/>
    <col min="14" max="14" width="11.85546875" customWidth="1"/>
    <col min="15" max="15" width="11.42578125" customWidth="1"/>
    <col min="16" max="16" width="1.5703125" customWidth="1"/>
  </cols>
  <sheetData>
    <row r="1" spans="1:20" ht="10.5" customHeight="1" thickBot="1" x14ac:dyDescent="0.3">
      <c r="A1" s="53"/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5"/>
    </row>
    <row r="2" spans="1:20" ht="15.75" thickBot="1" x14ac:dyDescent="0.3">
      <c r="A2" s="56"/>
      <c r="B2" s="191" t="s">
        <v>0</v>
      </c>
      <c r="C2" s="192"/>
      <c r="D2" s="193" t="s">
        <v>73</v>
      </c>
      <c r="E2" s="193"/>
      <c r="F2" s="193"/>
      <c r="G2" s="194"/>
      <c r="H2" s="194"/>
      <c r="I2" s="194"/>
      <c r="J2" s="194"/>
      <c r="K2" s="194"/>
      <c r="L2" s="194"/>
      <c r="M2" s="194"/>
      <c r="N2" s="194"/>
      <c r="O2" s="195"/>
      <c r="P2" s="57"/>
    </row>
    <row r="3" spans="1:20" x14ac:dyDescent="0.25">
      <c r="A3" s="56"/>
      <c r="B3" s="196" t="s">
        <v>1</v>
      </c>
      <c r="C3" s="197"/>
      <c r="D3" s="197"/>
      <c r="E3" s="197"/>
      <c r="F3" s="198"/>
      <c r="G3" s="199"/>
      <c r="H3" s="199"/>
      <c r="I3" s="199"/>
      <c r="J3" s="199"/>
      <c r="K3" s="199"/>
      <c r="L3" s="199"/>
      <c r="M3" s="199"/>
      <c r="N3" s="199"/>
      <c r="O3" s="200"/>
      <c r="P3" s="57"/>
    </row>
    <row r="4" spans="1:20" ht="30" x14ac:dyDescent="0.25">
      <c r="A4" s="56"/>
      <c r="B4" s="2" t="s">
        <v>2</v>
      </c>
      <c r="C4" s="3" t="s">
        <v>3</v>
      </c>
      <c r="D4" s="3" t="s">
        <v>4</v>
      </c>
      <c r="E4" s="3" t="s">
        <v>5</v>
      </c>
      <c r="F4" s="4" t="s">
        <v>6</v>
      </c>
      <c r="G4" s="199"/>
      <c r="H4" s="199"/>
      <c r="I4" s="199"/>
      <c r="J4" s="199"/>
      <c r="K4" s="199"/>
      <c r="L4" s="199"/>
      <c r="M4" s="199"/>
      <c r="N4" s="199"/>
      <c r="O4" s="200"/>
      <c r="P4" s="57"/>
    </row>
    <row r="5" spans="1:20" x14ac:dyDescent="0.25">
      <c r="A5" s="56"/>
      <c r="B5" s="5"/>
      <c r="C5" s="6"/>
      <c r="D5" s="6"/>
      <c r="E5" s="6"/>
      <c r="F5" s="7" t="e">
        <f t="shared" ref="F5:F6" si="0">D5/E5</f>
        <v>#DIV/0!</v>
      </c>
      <c r="G5" s="199"/>
      <c r="H5" s="199"/>
      <c r="I5" s="199"/>
      <c r="J5" s="199"/>
      <c r="K5" s="199"/>
      <c r="L5" s="199"/>
      <c r="M5" s="199"/>
      <c r="N5" s="199"/>
      <c r="O5" s="200"/>
      <c r="P5" s="57"/>
    </row>
    <row r="6" spans="1:20" x14ac:dyDescent="0.25">
      <c r="A6" s="56"/>
      <c r="B6" s="5"/>
      <c r="C6" s="6"/>
      <c r="D6" s="6"/>
      <c r="E6" s="6"/>
      <c r="F6" s="7" t="e">
        <f t="shared" si="0"/>
        <v>#DIV/0!</v>
      </c>
      <c r="G6" s="199"/>
      <c r="H6" s="199"/>
      <c r="I6" s="199"/>
      <c r="J6" s="199"/>
      <c r="K6" s="199"/>
      <c r="L6" s="199"/>
      <c r="M6" s="199"/>
      <c r="N6" s="199"/>
      <c r="O6" s="200"/>
      <c r="P6" s="57"/>
    </row>
    <row r="7" spans="1:20" x14ac:dyDescent="0.25">
      <c r="A7" s="56"/>
      <c r="B7" s="5"/>
      <c r="C7" s="6"/>
      <c r="D7" s="6"/>
      <c r="E7" s="6"/>
      <c r="F7" s="7" t="e">
        <f t="shared" ref="F7:F8" si="1">D7/E7</f>
        <v>#DIV/0!</v>
      </c>
      <c r="G7" s="199"/>
      <c r="H7" s="199"/>
      <c r="I7" s="199"/>
      <c r="J7" s="199"/>
      <c r="K7" s="199"/>
      <c r="L7" s="199"/>
      <c r="M7" s="199"/>
      <c r="N7" s="199"/>
      <c r="O7" s="200"/>
      <c r="P7" s="57"/>
    </row>
    <row r="8" spans="1:20" x14ac:dyDescent="0.25">
      <c r="A8" s="56"/>
      <c r="B8" s="5"/>
      <c r="C8" s="6"/>
      <c r="D8" s="6"/>
      <c r="E8" s="6"/>
      <c r="F8" s="7" t="e">
        <f t="shared" si="1"/>
        <v>#DIV/0!</v>
      </c>
      <c r="G8" s="199"/>
      <c r="H8" s="199"/>
      <c r="I8" s="199"/>
      <c r="J8" s="199"/>
      <c r="K8" s="199"/>
      <c r="L8" s="199"/>
      <c r="M8" s="199"/>
      <c r="N8" s="199"/>
      <c r="O8" s="200"/>
      <c r="P8" s="57"/>
    </row>
    <row r="9" spans="1:20" ht="9" customHeight="1" x14ac:dyDescent="0.25">
      <c r="A9" s="56"/>
      <c r="B9" s="8"/>
      <c r="C9" s="9"/>
      <c r="D9" s="9"/>
      <c r="E9" s="9"/>
      <c r="F9" s="10"/>
      <c r="G9" s="199"/>
      <c r="H9" s="199"/>
      <c r="I9" s="199"/>
      <c r="J9" s="199"/>
      <c r="K9" s="199"/>
      <c r="L9" s="199"/>
      <c r="M9" s="199"/>
      <c r="N9" s="199"/>
      <c r="O9" s="200"/>
      <c r="P9" s="57"/>
    </row>
    <row r="10" spans="1:20" ht="28.5" customHeight="1" thickBot="1" x14ac:dyDescent="0.3">
      <c r="A10" s="56"/>
      <c r="B10" s="203" t="s">
        <v>70</v>
      </c>
      <c r="C10" s="204"/>
      <c r="D10" s="204"/>
      <c r="E10" s="204"/>
      <c r="F10" s="205"/>
      <c r="G10" s="201"/>
      <c r="H10" s="201"/>
      <c r="I10" s="201"/>
      <c r="J10" s="201"/>
      <c r="K10" s="201"/>
      <c r="L10" s="201"/>
      <c r="M10" s="201"/>
      <c r="N10" s="201"/>
      <c r="O10" s="202"/>
      <c r="P10" s="57"/>
    </row>
    <row r="11" spans="1:20" ht="9" customHeight="1" thickBot="1" x14ac:dyDescent="0.3">
      <c r="A11" s="56"/>
      <c r="B11" s="58"/>
      <c r="C11" s="58"/>
      <c r="D11" s="58"/>
      <c r="E11" s="58"/>
      <c r="F11" s="58"/>
      <c r="G11" s="58"/>
      <c r="H11" s="58"/>
      <c r="I11" s="58"/>
      <c r="J11" s="58"/>
      <c r="K11" s="58"/>
      <c r="L11" s="58"/>
      <c r="M11" s="58"/>
      <c r="N11" s="58"/>
      <c r="O11" s="58"/>
      <c r="P11" s="57"/>
    </row>
    <row r="12" spans="1:20" x14ac:dyDescent="0.25">
      <c r="A12" s="56"/>
      <c r="B12" s="11" t="s">
        <v>11</v>
      </c>
      <c r="C12" s="206"/>
      <c r="D12" s="207"/>
      <c r="E12" s="12"/>
      <c r="F12" s="12"/>
      <c r="G12" s="12"/>
      <c r="H12" s="208"/>
      <c r="I12" s="208"/>
      <c r="J12" s="208"/>
      <c r="K12" s="208"/>
      <c r="L12" s="208"/>
      <c r="M12" s="208"/>
      <c r="N12" s="208"/>
      <c r="O12" s="209"/>
      <c r="P12" s="57"/>
    </row>
    <row r="13" spans="1:20" ht="7.5" customHeight="1" x14ac:dyDescent="0.25">
      <c r="A13" s="58"/>
      <c r="B13" s="8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57"/>
    </row>
    <row r="14" spans="1:20" x14ac:dyDescent="0.25">
      <c r="A14" s="1"/>
      <c r="B14" s="8"/>
      <c r="C14" s="9"/>
      <c r="D14" s="9"/>
      <c r="E14" s="9"/>
      <c r="F14" s="9"/>
      <c r="G14" s="9"/>
      <c r="H14" s="9"/>
      <c r="I14" s="30" t="s">
        <v>108</v>
      </c>
      <c r="J14" s="6"/>
      <c r="K14" s="9"/>
      <c r="L14" s="30" t="s">
        <v>110</v>
      </c>
      <c r="M14" s="6"/>
      <c r="N14" s="30" t="s">
        <v>54</v>
      </c>
      <c r="O14" s="6"/>
      <c r="P14" s="57"/>
      <c r="Q14" s="9"/>
      <c r="R14" s="9"/>
      <c r="S14" s="9"/>
      <c r="T14" s="9"/>
    </row>
    <row r="15" spans="1:20" ht="7.5" customHeight="1" thickBot="1" x14ac:dyDescent="0.3">
      <c r="A15" s="56"/>
      <c r="B15" s="8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10"/>
      <c r="P15" s="57"/>
    </row>
    <row r="16" spans="1:20" x14ac:dyDescent="0.25">
      <c r="A16" s="56"/>
      <c r="B16" s="166" t="s">
        <v>12</v>
      </c>
      <c r="C16" s="167"/>
      <c r="D16" s="167"/>
      <c r="E16" s="167"/>
      <c r="F16" s="167"/>
      <c r="G16" s="9"/>
      <c r="H16" s="170" t="s">
        <v>13</v>
      </c>
      <c r="I16" s="170"/>
      <c r="J16" s="170"/>
      <c r="K16" s="9"/>
      <c r="L16" s="14" t="s">
        <v>14</v>
      </c>
      <c r="M16" s="14"/>
      <c r="N16" s="14"/>
      <c r="O16" s="62"/>
      <c r="P16" s="57"/>
    </row>
    <row r="17" spans="1:16" x14ac:dyDescent="0.25">
      <c r="A17" s="56"/>
      <c r="B17" s="168"/>
      <c r="C17" s="169"/>
      <c r="D17" s="169"/>
      <c r="E17" s="169"/>
      <c r="F17" s="169"/>
      <c r="G17" s="9"/>
      <c r="H17" s="15"/>
      <c r="I17" s="15"/>
      <c r="J17" s="15"/>
      <c r="K17" s="9"/>
      <c r="L17" s="16" t="s">
        <v>16</v>
      </c>
      <c r="M17" s="15"/>
      <c r="N17" s="15"/>
      <c r="O17" s="63"/>
      <c r="P17" s="57"/>
    </row>
    <row r="18" spans="1:16" ht="15" customHeight="1" x14ac:dyDescent="0.25">
      <c r="A18" s="56"/>
      <c r="B18" s="67"/>
      <c r="C18" s="171"/>
      <c r="D18" s="172"/>
      <c r="E18" s="17" t="s">
        <v>17</v>
      </c>
      <c r="F18" s="17" t="s">
        <v>18</v>
      </c>
      <c r="G18" s="9"/>
      <c r="H18" s="18" t="s">
        <v>19</v>
      </c>
      <c r="I18" s="19"/>
      <c r="J18" s="40" t="e">
        <f>I18/I25</f>
        <v>#DIV/0!</v>
      </c>
      <c r="K18" s="9"/>
      <c r="L18" s="177" t="s">
        <v>20</v>
      </c>
      <c r="M18" s="177" t="s">
        <v>21</v>
      </c>
      <c r="N18" s="177" t="s">
        <v>22</v>
      </c>
      <c r="O18" s="184" t="s">
        <v>23</v>
      </c>
      <c r="P18" s="57"/>
    </row>
    <row r="19" spans="1:16" x14ac:dyDescent="0.25">
      <c r="A19" s="56"/>
      <c r="B19" s="8"/>
      <c r="C19" s="173"/>
      <c r="D19" s="174"/>
      <c r="E19" s="17">
        <v>0</v>
      </c>
      <c r="F19" s="23"/>
      <c r="G19" s="9"/>
      <c r="H19" s="18" t="s">
        <v>27</v>
      </c>
      <c r="I19" s="19"/>
      <c r="J19" s="40" t="e">
        <f>I19/I25</f>
        <v>#DIV/0!</v>
      </c>
      <c r="K19" s="9"/>
      <c r="L19" s="177"/>
      <c r="M19" s="177"/>
      <c r="N19" s="177"/>
      <c r="O19" s="184"/>
      <c r="P19" s="57"/>
    </row>
    <row r="20" spans="1:16" x14ac:dyDescent="0.25">
      <c r="A20" s="56"/>
      <c r="B20" s="67"/>
      <c r="C20" s="173"/>
      <c r="D20" s="174"/>
      <c r="E20" s="17">
        <v>5</v>
      </c>
      <c r="F20" s="23"/>
      <c r="G20" s="9"/>
      <c r="H20" s="18" t="s">
        <v>30</v>
      </c>
      <c r="I20" s="19"/>
      <c r="J20" s="40" t="e">
        <f>I20/I25</f>
        <v>#DIV/0!</v>
      </c>
      <c r="K20" s="9"/>
      <c r="L20" s="43" t="s">
        <v>31</v>
      </c>
      <c r="M20" s="19"/>
      <c r="N20" s="37"/>
      <c r="O20" s="64"/>
      <c r="P20" s="57"/>
    </row>
    <row r="21" spans="1:16" ht="15" customHeight="1" x14ac:dyDescent="0.25">
      <c r="A21" s="56"/>
      <c r="B21" s="8"/>
      <c r="C21" s="173"/>
      <c r="D21" s="174"/>
      <c r="E21" s="17">
        <v>10</v>
      </c>
      <c r="F21" s="23"/>
      <c r="G21" s="9"/>
      <c r="H21" s="18" t="s">
        <v>34</v>
      </c>
      <c r="I21" s="19"/>
      <c r="J21" s="40" t="e">
        <f>I21/I25</f>
        <v>#DIV/0!</v>
      </c>
      <c r="K21" s="9"/>
      <c r="L21" s="43" t="s">
        <v>35</v>
      </c>
      <c r="M21" s="19"/>
      <c r="N21" s="37"/>
      <c r="O21" s="64"/>
      <c r="P21" s="57"/>
    </row>
    <row r="22" spans="1:16" x14ac:dyDescent="0.25">
      <c r="A22" s="56"/>
      <c r="B22" s="67"/>
      <c r="C22" s="173"/>
      <c r="D22" s="174"/>
      <c r="E22" s="17">
        <v>15</v>
      </c>
      <c r="F22" s="23"/>
      <c r="G22" s="9"/>
      <c r="H22" s="28" t="s">
        <v>37</v>
      </c>
      <c r="I22" s="19"/>
      <c r="J22" s="40" t="e">
        <f>I22/I25</f>
        <v>#DIV/0!</v>
      </c>
      <c r="K22" s="9"/>
      <c r="L22" s="43" t="s">
        <v>38</v>
      </c>
      <c r="M22" s="19"/>
      <c r="N22" s="37"/>
      <c r="O22" s="64"/>
      <c r="P22" s="57"/>
    </row>
    <row r="23" spans="1:16" ht="15" customHeight="1" x14ac:dyDescent="0.25">
      <c r="A23" s="56"/>
      <c r="B23" s="8"/>
      <c r="C23" s="173"/>
      <c r="D23" s="174"/>
      <c r="E23" s="17">
        <v>20</v>
      </c>
      <c r="F23" s="23"/>
      <c r="G23" s="9"/>
      <c r="H23" s="29" t="s">
        <v>40</v>
      </c>
      <c r="I23" s="19"/>
      <c r="J23" s="40" t="e">
        <f>I23/I25</f>
        <v>#DIV/0!</v>
      </c>
      <c r="K23" s="9"/>
      <c r="L23" s="43" t="s">
        <v>41</v>
      </c>
      <c r="M23" s="19"/>
      <c r="N23" s="37"/>
      <c r="O23" s="64"/>
      <c r="P23" s="57"/>
    </row>
    <row r="24" spans="1:16" x14ac:dyDescent="0.25">
      <c r="A24" s="56"/>
      <c r="B24" s="67"/>
      <c r="C24" s="173"/>
      <c r="D24" s="174"/>
      <c r="E24" s="17">
        <v>25</v>
      </c>
      <c r="F24" s="23"/>
      <c r="G24" s="9"/>
      <c r="H24" s="18" t="s">
        <v>43</v>
      </c>
      <c r="I24" s="19"/>
      <c r="J24" s="40" t="e">
        <f>I24/I25</f>
        <v>#DIV/0!</v>
      </c>
      <c r="K24" s="9"/>
      <c r="L24" s="43" t="s">
        <v>32</v>
      </c>
      <c r="M24" s="19"/>
      <c r="N24" s="37"/>
      <c r="O24" s="64"/>
      <c r="P24" s="57"/>
    </row>
    <row r="25" spans="1:16" x14ac:dyDescent="0.25">
      <c r="A25" s="56"/>
      <c r="B25" s="8"/>
      <c r="C25" s="173"/>
      <c r="D25" s="174"/>
      <c r="E25" s="17">
        <v>30</v>
      </c>
      <c r="F25" s="23"/>
      <c r="G25" s="9"/>
      <c r="H25" s="185" t="s">
        <v>45</v>
      </c>
      <c r="I25" s="187">
        <f>D33</f>
        <v>0</v>
      </c>
      <c r="J25" s="189">
        <v>1</v>
      </c>
      <c r="K25" s="9"/>
      <c r="L25" s="43" t="s">
        <v>39</v>
      </c>
      <c r="M25" s="19"/>
      <c r="N25" s="37"/>
      <c r="O25" s="64"/>
      <c r="P25" s="57"/>
    </row>
    <row r="26" spans="1:16" ht="15" customHeight="1" x14ac:dyDescent="0.25">
      <c r="A26" s="56"/>
      <c r="B26" s="8"/>
      <c r="C26" s="173"/>
      <c r="D26" s="174"/>
      <c r="E26" s="17">
        <v>40</v>
      </c>
      <c r="F26" s="23"/>
      <c r="G26" s="9"/>
      <c r="H26" s="186"/>
      <c r="I26" s="188"/>
      <c r="J26" s="190"/>
      <c r="K26" s="9"/>
      <c r="L26" s="43" t="s">
        <v>44</v>
      </c>
      <c r="M26" s="19"/>
      <c r="N26" s="37"/>
      <c r="O26" s="64"/>
      <c r="P26" s="57"/>
    </row>
    <row r="27" spans="1:16" x14ac:dyDescent="0.25">
      <c r="A27" s="56"/>
      <c r="B27" s="8"/>
      <c r="C27" s="173"/>
      <c r="D27" s="174"/>
      <c r="E27" s="17">
        <v>50</v>
      </c>
      <c r="F27" s="23"/>
      <c r="G27" s="9"/>
      <c r="H27" s="9"/>
      <c r="I27" s="9"/>
      <c r="J27" s="9"/>
      <c r="K27" s="9"/>
      <c r="L27" s="43" t="s">
        <v>48</v>
      </c>
      <c r="M27" s="19"/>
      <c r="N27" s="37"/>
      <c r="O27" s="64"/>
      <c r="P27" s="57"/>
    </row>
    <row r="28" spans="1:16" ht="15" customHeight="1" x14ac:dyDescent="0.25">
      <c r="A28" s="56"/>
      <c r="B28" s="8"/>
      <c r="C28" s="173"/>
      <c r="D28" s="174"/>
      <c r="E28" s="17">
        <v>60</v>
      </c>
      <c r="F28" s="23"/>
      <c r="G28" s="9"/>
      <c r="H28" s="9"/>
      <c r="I28" s="9"/>
      <c r="J28" s="9"/>
      <c r="K28" s="9"/>
      <c r="L28" s="178" t="s">
        <v>49</v>
      </c>
      <c r="M28" s="179"/>
      <c r="N28" s="179"/>
      <c r="O28" s="180"/>
      <c r="P28" s="57"/>
    </row>
    <row r="29" spans="1:16" ht="15" customHeight="1" x14ac:dyDescent="0.25">
      <c r="A29" s="56"/>
      <c r="B29" s="8"/>
      <c r="C29" s="173"/>
      <c r="D29" s="174"/>
      <c r="E29" s="17">
        <v>70</v>
      </c>
      <c r="F29" s="23"/>
      <c r="G29" s="9"/>
      <c r="H29" s="9"/>
      <c r="I29" s="9"/>
      <c r="J29" s="9"/>
      <c r="K29" s="9"/>
      <c r="L29" s="181" t="s">
        <v>51</v>
      </c>
      <c r="M29" s="182"/>
      <c r="N29" s="182"/>
      <c r="O29" s="183"/>
      <c r="P29" s="57"/>
    </row>
    <row r="30" spans="1:16" x14ac:dyDescent="0.25">
      <c r="A30" s="56"/>
      <c r="B30" s="8"/>
      <c r="C30" s="173"/>
      <c r="D30" s="174"/>
      <c r="E30" s="17">
        <v>80</v>
      </c>
      <c r="F30" s="23"/>
      <c r="G30" s="9"/>
      <c r="H30" s="9"/>
      <c r="I30" s="9"/>
      <c r="J30" s="9"/>
      <c r="K30" s="9"/>
      <c r="L30" s="9"/>
      <c r="M30" s="9"/>
      <c r="N30" s="9"/>
      <c r="O30" s="10"/>
      <c r="P30" s="57"/>
    </row>
    <row r="31" spans="1:16" x14ac:dyDescent="0.25">
      <c r="A31" s="56"/>
      <c r="B31" s="8"/>
      <c r="C31" s="175"/>
      <c r="D31" s="176"/>
      <c r="E31" s="17">
        <v>90</v>
      </c>
      <c r="F31" s="23"/>
      <c r="G31" s="9"/>
      <c r="H31" s="9"/>
      <c r="I31" s="9"/>
      <c r="J31" s="9"/>
      <c r="K31" s="9"/>
      <c r="L31" s="9"/>
      <c r="M31" s="9"/>
      <c r="N31" s="9"/>
      <c r="O31" s="10"/>
      <c r="P31" s="57"/>
    </row>
    <row r="32" spans="1:16" ht="33.75" customHeight="1" x14ac:dyDescent="0.25">
      <c r="A32" s="56"/>
      <c r="B32" s="8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10"/>
      <c r="P32" s="57"/>
    </row>
    <row r="33" spans="1:16" x14ac:dyDescent="0.25">
      <c r="A33" s="56"/>
      <c r="B33" s="8"/>
      <c r="C33" s="30" t="s">
        <v>52</v>
      </c>
      <c r="D33" s="6"/>
      <c r="E33" s="9"/>
      <c r="F33" s="9"/>
      <c r="G33" s="9"/>
      <c r="H33" s="9"/>
      <c r="I33" s="30" t="s">
        <v>53</v>
      </c>
      <c r="J33" s="31">
        <f>F19</f>
        <v>0</v>
      </c>
      <c r="K33" s="9"/>
      <c r="L33" s="9"/>
      <c r="M33" s="30" t="s">
        <v>55</v>
      </c>
      <c r="N33" s="6"/>
      <c r="O33" s="10"/>
      <c r="P33" s="57"/>
    </row>
    <row r="34" spans="1:16" x14ac:dyDescent="0.25">
      <c r="A34" s="56"/>
      <c r="B34" s="8"/>
      <c r="C34" s="30" t="s">
        <v>56</v>
      </c>
      <c r="D34" s="38"/>
      <c r="E34" s="9"/>
      <c r="F34" s="9"/>
      <c r="G34" s="9"/>
      <c r="H34" s="9"/>
      <c r="I34" s="30" t="s">
        <v>57</v>
      </c>
      <c r="J34" s="6"/>
      <c r="K34" s="9"/>
      <c r="L34" s="9"/>
      <c r="M34" s="9"/>
      <c r="N34" s="6"/>
      <c r="O34" s="10"/>
      <c r="P34" s="57"/>
    </row>
    <row r="35" spans="1:16" x14ac:dyDescent="0.25">
      <c r="A35" s="56"/>
      <c r="B35" s="8"/>
      <c r="C35" s="30" t="s">
        <v>59</v>
      </c>
      <c r="D35" s="31" t="e">
        <f>D33/D34</f>
        <v>#DIV/0!</v>
      </c>
      <c r="E35" s="30"/>
      <c r="F35" s="9"/>
      <c r="G35" s="9"/>
      <c r="H35" s="9"/>
      <c r="I35" s="30" t="s">
        <v>54</v>
      </c>
      <c r="J35" s="94">
        <f>O14</f>
        <v>0</v>
      </c>
      <c r="K35" s="9"/>
      <c r="L35" s="9"/>
      <c r="M35" s="9"/>
      <c r="N35" s="6"/>
      <c r="O35" s="10"/>
      <c r="P35" s="57"/>
    </row>
    <row r="36" spans="1:16" x14ac:dyDescent="0.25">
      <c r="A36" s="56"/>
      <c r="B36" s="8"/>
      <c r="C36" s="30"/>
      <c r="D36" s="30"/>
      <c r="E36" s="30"/>
      <c r="F36" s="9"/>
      <c r="G36" s="9"/>
      <c r="H36" s="9"/>
      <c r="I36" s="30" t="s">
        <v>58</v>
      </c>
      <c r="J36" s="6"/>
      <c r="K36" s="9"/>
      <c r="L36" s="9"/>
      <c r="M36" s="9"/>
      <c r="N36" s="6"/>
      <c r="O36" s="10"/>
      <c r="P36" s="57"/>
    </row>
    <row r="37" spans="1:16" x14ac:dyDescent="0.25">
      <c r="A37" s="56"/>
      <c r="B37" s="8"/>
      <c r="C37" s="30"/>
      <c r="D37" s="30"/>
      <c r="E37" s="30"/>
      <c r="F37" s="9"/>
      <c r="G37" s="9"/>
      <c r="H37" s="9"/>
      <c r="I37" s="30"/>
      <c r="J37" s="30"/>
      <c r="K37" s="30"/>
      <c r="L37" s="30"/>
      <c r="M37" s="30"/>
      <c r="N37" s="30"/>
      <c r="O37" s="66"/>
      <c r="P37" s="57"/>
    </row>
    <row r="38" spans="1:16" ht="15.75" thickBot="1" x14ac:dyDescent="0.3">
      <c r="A38" s="56"/>
      <c r="B38" s="32"/>
      <c r="C38" s="34"/>
      <c r="D38" s="34"/>
      <c r="E38" s="34"/>
      <c r="F38" s="34"/>
      <c r="G38" s="34"/>
      <c r="H38" s="34"/>
      <c r="I38" s="34"/>
      <c r="J38" s="34"/>
      <c r="K38" s="34"/>
      <c r="L38" s="34"/>
      <c r="M38" s="34"/>
      <c r="N38" s="34"/>
      <c r="O38" s="35"/>
      <c r="P38" s="57"/>
    </row>
    <row r="39" spans="1:16" ht="9" customHeight="1" thickBot="1" x14ac:dyDescent="0.3">
      <c r="A39" s="56"/>
      <c r="B39" s="58"/>
      <c r="C39" s="58"/>
      <c r="D39" s="58"/>
      <c r="E39" s="58"/>
      <c r="F39" s="58"/>
      <c r="G39" s="58"/>
      <c r="H39" s="58"/>
      <c r="I39" s="58"/>
      <c r="J39" s="58"/>
      <c r="K39" s="58"/>
      <c r="L39" s="58"/>
      <c r="M39" s="58"/>
      <c r="N39" s="58"/>
      <c r="O39" s="58"/>
      <c r="P39" s="57"/>
    </row>
    <row r="40" spans="1:16" ht="15.75" thickBot="1" x14ac:dyDescent="0.3">
      <c r="A40" s="56"/>
      <c r="B40" s="191" t="s">
        <v>0</v>
      </c>
      <c r="C40" s="192"/>
      <c r="D40" s="193" t="s">
        <v>73</v>
      </c>
      <c r="E40" s="193"/>
      <c r="F40" s="193"/>
      <c r="G40" s="194"/>
      <c r="H40" s="194"/>
      <c r="I40" s="194"/>
      <c r="J40" s="194"/>
      <c r="K40" s="194"/>
      <c r="L40" s="194"/>
      <c r="M40" s="194"/>
      <c r="N40" s="194"/>
      <c r="O40" s="195"/>
      <c r="P40" s="57"/>
    </row>
    <row r="41" spans="1:16" ht="15" customHeight="1" x14ac:dyDescent="0.25">
      <c r="A41" s="56"/>
      <c r="B41" s="196" t="s">
        <v>1</v>
      </c>
      <c r="C41" s="197"/>
      <c r="D41" s="197"/>
      <c r="E41" s="197"/>
      <c r="F41" s="198"/>
      <c r="G41" s="199"/>
      <c r="H41" s="199"/>
      <c r="I41" s="199"/>
      <c r="J41" s="199"/>
      <c r="K41" s="199"/>
      <c r="L41" s="199"/>
      <c r="M41" s="199"/>
      <c r="N41" s="199"/>
      <c r="O41" s="200"/>
      <c r="P41" s="57"/>
    </row>
    <row r="42" spans="1:16" ht="30" x14ac:dyDescent="0.25">
      <c r="A42" s="56"/>
      <c r="B42" s="2" t="s">
        <v>2</v>
      </c>
      <c r="C42" s="89" t="s">
        <v>3</v>
      </c>
      <c r="D42" s="89" t="s">
        <v>4</v>
      </c>
      <c r="E42" s="89" t="s">
        <v>5</v>
      </c>
      <c r="F42" s="90" t="s">
        <v>6</v>
      </c>
      <c r="G42" s="199"/>
      <c r="H42" s="199"/>
      <c r="I42" s="199"/>
      <c r="J42" s="199"/>
      <c r="K42" s="199"/>
      <c r="L42" s="199"/>
      <c r="M42" s="199"/>
      <c r="N42" s="199"/>
      <c r="O42" s="200"/>
      <c r="P42" s="57"/>
    </row>
    <row r="43" spans="1:16" x14ac:dyDescent="0.25">
      <c r="A43" s="56"/>
      <c r="B43" s="5"/>
      <c r="C43" s="6"/>
      <c r="D43" s="6"/>
      <c r="E43" s="6"/>
      <c r="F43" s="7" t="e">
        <f t="shared" ref="F43:F45" si="2">D43/E43</f>
        <v>#DIV/0!</v>
      </c>
      <c r="G43" s="199"/>
      <c r="H43" s="199"/>
      <c r="I43" s="199"/>
      <c r="J43" s="199"/>
      <c r="K43" s="199"/>
      <c r="L43" s="199"/>
      <c r="M43" s="199"/>
      <c r="N43" s="199"/>
      <c r="O43" s="200"/>
      <c r="P43" s="57"/>
    </row>
    <row r="44" spans="1:16" x14ac:dyDescent="0.25">
      <c r="A44" s="56"/>
      <c r="B44" s="5"/>
      <c r="C44" s="6"/>
      <c r="D44" s="6"/>
      <c r="E44" s="6"/>
      <c r="F44" s="7" t="e">
        <f t="shared" si="2"/>
        <v>#DIV/0!</v>
      </c>
      <c r="G44" s="199"/>
      <c r="H44" s="199"/>
      <c r="I44" s="199"/>
      <c r="J44" s="199"/>
      <c r="K44" s="199"/>
      <c r="L44" s="199"/>
      <c r="M44" s="199"/>
      <c r="N44" s="199"/>
      <c r="O44" s="200"/>
      <c r="P44" s="57"/>
    </row>
    <row r="45" spans="1:16" x14ac:dyDescent="0.25">
      <c r="A45" s="56"/>
      <c r="B45" s="5"/>
      <c r="C45" s="6"/>
      <c r="D45" s="6"/>
      <c r="E45" s="6"/>
      <c r="F45" s="7" t="e">
        <f t="shared" si="2"/>
        <v>#DIV/0!</v>
      </c>
      <c r="G45" s="199"/>
      <c r="H45" s="199"/>
      <c r="I45" s="199"/>
      <c r="J45" s="199"/>
      <c r="K45" s="199"/>
      <c r="L45" s="199"/>
      <c r="M45" s="199"/>
      <c r="N45" s="199"/>
      <c r="O45" s="200"/>
      <c r="P45" s="57"/>
    </row>
    <row r="46" spans="1:16" x14ac:dyDescent="0.25">
      <c r="A46" s="56"/>
      <c r="B46" s="5"/>
      <c r="C46" s="6"/>
      <c r="D46" s="6"/>
      <c r="E46" s="6"/>
      <c r="F46" s="7" t="e">
        <f>D46/E46</f>
        <v>#DIV/0!</v>
      </c>
      <c r="G46" s="199"/>
      <c r="H46" s="199"/>
      <c r="I46" s="199"/>
      <c r="J46" s="199"/>
      <c r="K46" s="199"/>
      <c r="L46" s="199"/>
      <c r="M46" s="199"/>
      <c r="N46" s="199"/>
      <c r="O46" s="200"/>
      <c r="P46" s="57"/>
    </row>
    <row r="47" spans="1:16" x14ac:dyDescent="0.25">
      <c r="A47" s="56"/>
      <c r="B47" s="8"/>
      <c r="C47" s="9"/>
      <c r="D47" s="9"/>
      <c r="E47" s="9"/>
      <c r="F47" s="10"/>
      <c r="G47" s="199"/>
      <c r="H47" s="199"/>
      <c r="I47" s="199"/>
      <c r="J47" s="199"/>
      <c r="K47" s="199"/>
      <c r="L47" s="199"/>
      <c r="M47" s="199"/>
      <c r="N47" s="199"/>
      <c r="O47" s="200"/>
      <c r="P47" s="57"/>
    </row>
    <row r="48" spans="1:16" ht="15.75" thickBot="1" x14ac:dyDescent="0.3">
      <c r="A48" s="56"/>
      <c r="B48" s="203" t="s">
        <v>70</v>
      </c>
      <c r="C48" s="204"/>
      <c r="D48" s="204"/>
      <c r="E48" s="204"/>
      <c r="F48" s="205"/>
      <c r="G48" s="201"/>
      <c r="H48" s="201"/>
      <c r="I48" s="201"/>
      <c r="J48" s="201"/>
      <c r="K48" s="201"/>
      <c r="L48" s="201"/>
      <c r="M48" s="201"/>
      <c r="N48" s="201"/>
      <c r="O48" s="202"/>
      <c r="P48" s="57"/>
    </row>
    <row r="49" spans="1:16" ht="7.5" customHeight="1" thickBot="1" x14ac:dyDescent="0.3">
      <c r="A49" s="56"/>
      <c r="B49" s="58"/>
      <c r="C49" s="58"/>
      <c r="D49" s="58"/>
      <c r="E49" s="58"/>
      <c r="F49" s="58"/>
      <c r="G49" s="58"/>
      <c r="H49" s="58"/>
      <c r="I49" s="58"/>
      <c r="J49" s="58"/>
      <c r="K49" s="58"/>
      <c r="L49" s="58"/>
      <c r="M49" s="58"/>
      <c r="N49" s="58"/>
      <c r="O49" s="58"/>
      <c r="P49" s="57"/>
    </row>
    <row r="50" spans="1:16" x14ac:dyDescent="0.25">
      <c r="A50" s="56"/>
      <c r="B50" s="11" t="s">
        <v>11</v>
      </c>
      <c r="C50" s="206" t="s">
        <v>72</v>
      </c>
      <c r="D50" s="207"/>
      <c r="E50" s="12"/>
      <c r="F50" s="12"/>
      <c r="G50" s="12"/>
      <c r="H50" s="208" t="s">
        <v>71</v>
      </c>
      <c r="I50" s="208"/>
      <c r="J50" s="208"/>
      <c r="K50" s="208"/>
      <c r="L50" s="208"/>
      <c r="M50" s="208"/>
      <c r="N50" s="208"/>
      <c r="O50" s="209"/>
      <c r="P50" s="57"/>
    </row>
    <row r="51" spans="1:16" x14ac:dyDescent="0.25">
      <c r="A51" s="58"/>
      <c r="B51" s="8"/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  <c r="N51" s="9"/>
      <c r="O51" s="10"/>
      <c r="P51" s="57"/>
    </row>
    <row r="52" spans="1:16" x14ac:dyDescent="0.25">
      <c r="A52" s="1"/>
      <c r="B52" s="8"/>
      <c r="C52" s="9"/>
      <c r="D52" s="9"/>
      <c r="E52" s="9"/>
      <c r="F52" s="9"/>
      <c r="G52" s="9"/>
      <c r="H52" s="9"/>
      <c r="I52" s="30" t="s">
        <v>108</v>
      </c>
      <c r="J52" s="6"/>
      <c r="K52" s="9"/>
      <c r="L52" s="30" t="s">
        <v>110</v>
      </c>
      <c r="M52" s="6"/>
      <c r="N52" s="30" t="s">
        <v>54</v>
      </c>
      <c r="O52" s="95"/>
      <c r="P52" s="57"/>
    </row>
    <row r="53" spans="1:16" ht="15.75" thickBot="1" x14ac:dyDescent="0.3">
      <c r="A53" s="56"/>
      <c r="B53" s="8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  <c r="N53" s="9"/>
      <c r="O53" s="10"/>
      <c r="P53" s="57"/>
    </row>
    <row r="54" spans="1:16" x14ac:dyDescent="0.25">
      <c r="A54" s="56"/>
      <c r="B54" s="166" t="s">
        <v>12</v>
      </c>
      <c r="C54" s="167"/>
      <c r="D54" s="167"/>
      <c r="E54" s="167"/>
      <c r="F54" s="167"/>
      <c r="G54" s="9"/>
      <c r="H54" s="170" t="s">
        <v>13</v>
      </c>
      <c r="I54" s="170"/>
      <c r="J54" s="170"/>
      <c r="K54" s="9"/>
      <c r="L54" s="14" t="s">
        <v>14</v>
      </c>
      <c r="M54" s="14"/>
      <c r="N54" s="14"/>
      <c r="O54" s="62"/>
      <c r="P54" s="57"/>
    </row>
    <row r="55" spans="1:16" x14ac:dyDescent="0.25">
      <c r="A55" s="56"/>
      <c r="B55" s="168"/>
      <c r="C55" s="169"/>
      <c r="D55" s="169"/>
      <c r="E55" s="169"/>
      <c r="F55" s="169"/>
      <c r="G55" s="9"/>
      <c r="H55" s="15"/>
      <c r="I55" s="15"/>
      <c r="J55" s="15"/>
      <c r="K55" s="9"/>
      <c r="L55" s="16" t="s">
        <v>16</v>
      </c>
      <c r="M55" s="15"/>
      <c r="N55" s="15"/>
      <c r="O55" s="63"/>
      <c r="P55" s="57"/>
    </row>
    <row r="56" spans="1:16" x14ac:dyDescent="0.25">
      <c r="A56" s="56"/>
      <c r="B56" s="67"/>
      <c r="C56" s="171"/>
      <c r="D56" s="172"/>
      <c r="E56" s="17" t="s">
        <v>17</v>
      </c>
      <c r="F56" s="17" t="s">
        <v>18</v>
      </c>
      <c r="G56" s="9"/>
      <c r="H56" s="18" t="s">
        <v>19</v>
      </c>
      <c r="I56" s="19"/>
      <c r="J56" s="40" t="e">
        <f>I56/I63</f>
        <v>#DIV/0!</v>
      </c>
      <c r="K56" s="9"/>
      <c r="L56" s="177" t="s">
        <v>20</v>
      </c>
      <c r="M56" s="177" t="s">
        <v>21</v>
      </c>
      <c r="N56" s="177" t="s">
        <v>22</v>
      </c>
      <c r="O56" s="184" t="s">
        <v>23</v>
      </c>
      <c r="P56" s="57"/>
    </row>
    <row r="57" spans="1:16" x14ac:dyDescent="0.25">
      <c r="A57" s="56"/>
      <c r="B57" s="8"/>
      <c r="C57" s="173"/>
      <c r="D57" s="174"/>
      <c r="E57" s="17">
        <v>0</v>
      </c>
      <c r="F57" s="23"/>
      <c r="G57" s="9"/>
      <c r="H57" s="18" t="s">
        <v>27</v>
      </c>
      <c r="I57" s="19"/>
      <c r="J57" s="40" t="e">
        <f>I57/I63</f>
        <v>#DIV/0!</v>
      </c>
      <c r="K57" s="9"/>
      <c r="L57" s="177"/>
      <c r="M57" s="177"/>
      <c r="N57" s="177"/>
      <c r="O57" s="184"/>
      <c r="P57" s="57"/>
    </row>
    <row r="58" spans="1:16" x14ac:dyDescent="0.25">
      <c r="A58" s="56"/>
      <c r="B58" s="67"/>
      <c r="C58" s="173"/>
      <c r="D58" s="174"/>
      <c r="E58" s="17">
        <v>5</v>
      </c>
      <c r="F58" s="23"/>
      <c r="G58" s="9"/>
      <c r="H58" s="18" t="s">
        <v>30</v>
      </c>
      <c r="I58" s="19"/>
      <c r="J58" s="40" t="e">
        <f>I58/I63</f>
        <v>#DIV/0!</v>
      </c>
      <c r="K58" s="9"/>
      <c r="L58" s="43" t="s">
        <v>61</v>
      </c>
      <c r="M58" s="19"/>
      <c r="N58" s="37"/>
      <c r="O58" s="64"/>
      <c r="P58" s="57"/>
    </row>
    <row r="59" spans="1:16" x14ac:dyDescent="0.25">
      <c r="A59" s="56"/>
      <c r="B59" s="8"/>
      <c r="C59" s="173"/>
      <c r="D59" s="174"/>
      <c r="E59" s="17">
        <v>10</v>
      </c>
      <c r="F59" s="23"/>
      <c r="G59" s="9"/>
      <c r="H59" s="18" t="s">
        <v>34</v>
      </c>
      <c r="I59" s="19"/>
      <c r="J59" s="40" t="e">
        <f>I59/I63</f>
        <v>#DIV/0!</v>
      </c>
      <c r="K59" s="9"/>
      <c r="L59" s="43" t="s">
        <v>63</v>
      </c>
      <c r="M59" s="19"/>
      <c r="N59" s="37"/>
      <c r="O59" s="64"/>
      <c r="P59" s="57"/>
    </row>
    <row r="60" spans="1:16" x14ac:dyDescent="0.25">
      <c r="A60" s="56"/>
      <c r="B60" s="67"/>
      <c r="C60" s="173"/>
      <c r="D60" s="174"/>
      <c r="E60" s="17">
        <v>15</v>
      </c>
      <c r="F60" s="23"/>
      <c r="G60" s="9"/>
      <c r="H60" s="28" t="s">
        <v>37</v>
      </c>
      <c r="I60" s="19"/>
      <c r="J60" s="40" t="e">
        <f>I60/I63</f>
        <v>#DIV/0!</v>
      </c>
      <c r="K60" s="9"/>
      <c r="L60" s="43" t="s">
        <v>64</v>
      </c>
      <c r="M60" s="19"/>
      <c r="N60" s="37"/>
      <c r="O60" s="64"/>
      <c r="P60" s="57"/>
    </row>
    <row r="61" spans="1:16" x14ac:dyDescent="0.25">
      <c r="A61" s="56"/>
      <c r="B61" s="8"/>
      <c r="C61" s="173"/>
      <c r="D61" s="174"/>
      <c r="E61" s="17">
        <v>20</v>
      </c>
      <c r="F61" s="23"/>
      <c r="G61" s="9"/>
      <c r="H61" s="29" t="s">
        <v>40</v>
      </c>
      <c r="I61" s="19"/>
      <c r="J61" s="40" t="e">
        <f>I61/I63</f>
        <v>#DIV/0!</v>
      </c>
      <c r="K61" s="9"/>
      <c r="L61" s="43" t="s">
        <v>65</v>
      </c>
      <c r="M61" s="19"/>
      <c r="N61" s="37"/>
      <c r="O61" s="64"/>
      <c r="P61" s="57"/>
    </row>
    <row r="62" spans="1:16" x14ac:dyDescent="0.25">
      <c r="A62" s="56"/>
      <c r="B62" s="67"/>
      <c r="C62" s="173"/>
      <c r="D62" s="174"/>
      <c r="E62" s="17">
        <v>25</v>
      </c>
      <c r="F62" s="23"/>
      <c r="G62" s="9"/>
      <c r="H62" s="18" t="s">
        <v>43</v>
      </c>
      <c r="I62" s="19"/>
      <c r="J62" s="40" t="e">
        <f>I62/I63</f>
        <v>#DIV/0!</v>
      </c>
      <c r="K62" s="9"/>
      <c r="L62" s="43" t="s">
        <v>38</v>
      </c>
      <c r="M62" s="19"/>
      <c r="N62" s="37"/>
      <c r="O62" s="64"/>
      <c r="P62" s="57"/>
    </row>
    <row r="63" spans="1:16" x14ac:dyDescent="0.25">
      <c r="A63" s="56"/>
      <c r="B63" s="8"/>
      <c r="C63" s="173"/>
      <c r="D63" s="174"/>
      <c r="E63" s="17">
        <v>30</v>
      </c>
      <c r="F63" s="23"/>
      <c r="G63" s="9"/>
      <c r="H63" s="185" t="s">
        <v>45</v>
      </c>
      <c r="I63" s="187">
        <f>D71</f>
        <v>0</v>
      </c>
      <c r="J63" s="189">
        <v>1</v>
      </c>
      <c r="K63" s="9"/>
      <c r="L63" s="43" t="s">
        <v>41</v>
      </c>
      <c r="M63" s="19"/>
      <c r="N63" s="37"/>
      <c r="O63" s="64"/>
      <c r="P63" s="57"/>
    </row>
    <row r="64" spans="1:16" x14ac:dyDescent="0.25">
      <c r="A64" s="56"/>
      <c r="B64" s="8"/>
      <c r="C64" s="173"/>
      <c r="D64" s="174"/>
      <c r="E64" s="17">
        <v>40</v>
      </c>
      <c r="F64" s="23"/>
      <c r="G64" s="9"/>
      <c r="H64" s="186"/>
      <c r="I64" s="188"/>
      <c r="J64" s="190"/>
      <c r="K64" s="9"/>
      <c r="L64" s="43" t="s">
        <v>66</v>
      </c>
      <c r="M64" s="19"/>
      <c r="N64" s="37"/>
      <c r="O64" s="64"/>
      <c r="P64" s="57"/>
    </row>
    <row r="65" spans="1:16" x14ac:dyDescent="0.25">
      <c r="A65" s="56"/>
      <c r="B65" s="8"/>
      <c r="C65" s="173"/>
      <c r="D65" s="174"/>
      <c r="E65" s="17">
        <v>50</v>
      </c>
      <c r="F65" s="23"/>
      <c r="G65" s="9"/>
      <c r="H65" s="9"/>
      <c r="I65" s="9"/>
      <c r="J65" s="9"/>
      <c r="K65" s="9"/>
      <c r="L65" s="43" t="s">
        <v>32</v>
      </c>
      <c r="M65" s="19"/>
      <c r="N65" s="37"/>
      <c r="O65" s="64"/>
      <c r="P65" s="57"/>
    </row>
    <row r="66" spans="1:16" x14ac:dyDescent="0.25">
      <c r="A66" s="56"/>
      <c r="B66" s="8"/>
      <c r="C66" s="173"/>
      <c r="D66" s="174"/>
      <c r="E66" s="17">
        <v>60</v>
      </c>
      <c r="F66" s="23"/>
      <c r="G66" s="9"/>
      <c r="H66" s="9"/>
      <c r="I66" s="9"/>
      <c r="J66" s="9"/>
      <c r="K66" s="9"/>
      <c r="L66" s="178" t="s">
        <v>49</v>
      </c>
      <c r="M66" s="179"/>
      <c r="N66" s="179"/>
      <c r="O66" s="180"/>
      <c r="P66" s="57"/>
    </row>
    <row r="67" spans="1:16" x14ac:dyDescent="0.25">
      <c r="A67" s="56"/>
      <c r="B67" s="8"/>
      <c r="C67" s="173"/>
      <c r="D67" s="174"/>
      <c r="E67" s="17">
        <v>70</v>
      </c>
      <c r="F67" s="23"/>
      <c r="G67" s="9"/>
      <c r="H67" s="9"/>
      <c r="I67" s="9"/>
      <c r="J67" s="9"/>
      <c r="K67" s="9"/>
      <c r="L67" s="181" t="s">
        <v>51</v>
      </c>
      <c r="M67" s="182"/>
      <c r="N67" s="182"/>
      <c r="O67" s="183"/>
      <c r="P67" s="57"/>
    </row>
    <row r="68" spans="1:16" x14ac:dyDescent="0.25">
      <c r="A68" s="56"/>
      <c r="B68" s="8"/>
      <c r="C68" s="173"/>
      <c r="D68" s="174"/>
      <c r="E68" s="17">
        <v>80</v>
      </c>
      <c r="F68" s="23"/>
      <c r="G68" s="9"/>
      <c r="H68" s="9"/>
      <c r="I68" s="9"/>
      <c r="J68" s="9"/>
      <c r="K68" s="9"/>
      <c r="L68" s="9"/>
      <c r="M68" s="9"/>
      <c r="N68" s="9"/>
      <c r="O68" s="10"/>
      <c r="P68" s="57"/>
    </row>
    <row r="69" spans="1:16" x14ac:dyDescent="0.25">
      <c r="A69" s="56"/>
      <c r="B69" s="8"/>
      <c r="C69" s="175"/>
      <c r="D69" s="176"/>
      <c r="E69" s="17">
        <v>90</v>
      </c>
      <c r="F69" s="23"/>
      <c r="G69" s="9"/>
      <c r="H69" s="9"/>
      <c r="I69" s="9"/>
      <c r="J69" s="9"/>
      <c r="K69" s="9"/>
      <c r="L69" s="9"/>
      <c r="M69" s="9"/>
      <c r="N69" s="9"/>
      <c r="O69" s="10"/>
      <c r="P69" s="57"/>
    </row>
    <row r="70" spans="1:16" x14ac:dyDescent="0.25">
      <c r="A70" s="56"/>
      <c r="B70" s="8"/>
      <c r="C70" s="9"/>
      <c r="D70" s="9"/>
      <c r="E70" s="9"/>
      <c r="F70" s="9"/>
      <c r="G70" s="9"/>
      <c r="H70" s="9"/>
      <c r="I70" s="9"/>
      <c r="J70" s="9"/>
      <c r="K70" s="9"/>
      <c r="L70" s="9"/>
      <c r="M70" s="9"/>
      <c r="N70" s="9"/>
      <c r="O70" s="10"/>
      <c r="P70" s="57"/>
    </row>
    <row r="71" spans="1:16" x14ac:dyDescent="0.25">
      <c r="A71" s="56"/>
      <c r="B71" s="8"/>
      <c r="C71" s="30" t="s">
        <v>52</v>
      </c>
      <c r="D71" s="6"/>
      <c r="E71" s="9"/>
      <c r="F71" s="9"/>
      <c r="G71" s="9"/>
      <c r="H71" s="9"/>
      <c r="I71" s="30" t="s">
        <v>53</v>
      </c>
      <c r="J71" s="31">
        <f>F57</f>
        <v>0</v>
      </c>
      <c r="K71" s="9"/>
      <c r="L71" s="9"/>
      <c r="M71" s="30" t="s">
        <v>55</v>
      </c>
      <c r="N71" s="6"/>
      <c r="O71" s="10"/>
      <c r="P71" s="57"/>
    </row>
    <row r="72" spans="1:16" x14ac:dyDescent="0.25">
      <c r="A72" s="56"/>
      <c r="B72" s="8"/>
      <c r="C72" s="30" t="s">
        <v>56</v>
      </c>
      <c r="D72" s="38"/>
      <c r="E72" s="9"/>
      <c r="F72" s="9"/>
      <c r="G72" s="9"/>
      <c r="H72" s="9"/>
      <c r="I72" s="30" t="s">
        <v>57</v>
      </c>
      <c r="J72" s="6"/>
      <c r="K72" s="9"/>
      <c r="L72" s="9"/>
      <c r="M72" s="9"/>
      <c r="N72" s="6"/>
      <c r="O72" s="10"/>
      <c r="P72" s="57"/>
    </row>
    <row r="73" spans="1:16" x14ac:dyDescent="0.25">
      <c r="A73" s="56"/>
      <c r="B73" s="8"/>
      <c r="C73" s="30" t="s">
        <v>59</v>
      </c>
      <c r="D73" s="31" t="e">
        <f>D71/D72</f>
        <v>#DIV/0!</v>
      </c>
      <c r="E73" s="30"/>
      <c r="F73" s="9"/>
      <c r="G73" s="9"/>
      <c r="H73" s="9"/>
      <c r="I73" s="30" t="s">
        <v>54</v>
      </c>
      <c r="J73" s="94">
        <f>O52</f>
        <v>0</v>
      </c>
      <c r="K73" s="9"/>
      <c r="L73" s="9"/>
      <c r="M73" s="9"/>
      <c r="N73" s="6"/>
      <c r="O73" s="10"/>
      <c r="P73" s="57"/>
    </row>
    <row r="74" spans="1:16" x14ac:dyDescent="0.25">
      <c r="A74" s="56"/>
      <c r="B74" s="8"/>
      <c r="C74" s="30"/>
      <c r="D74" s="30"/>
      <c r="E74" s="30"/>
      <c r="F74" s="9"/>
      <c r="G74" s="9"/>
      <c r="H74" s="9"/>
      <c r="I74" s="30" t="s">
        <v>58</v>
      </c>
      <c r="J74" s="6"/>
      <c r="K74" s="9"/>
      <c r="L74" s="9"/>
      <c r="M74" s="9"/>
      <c r="N74" s="6"/>
      <c r="O74" s="10"/>
      <c r="P74" s="57"/>
    </row>
    <row r="75" spans="1:16" x14ac:dyDescent="0.25">
      <c r="A75" s="56"/>
      <c r="B75" s="8"/>
      <c r="C75" s="30"/>
      <c r="D75" s="30"/>
      <c r="E75" s="30"/>
      <c r="F75" s="9"/>
      <c r="G75" s="9"/>
      <c r="H75" s="9"/>
      <c r="I75" s="30"/>
      <c r="J75" s="30"/>
      <c r="K75" s="30"/>
      <c r="L75" s="30"/>
      <c r="M75" s="30"/>
      <c r="N75" s="30"/>
      <c r="O75" s="66"/>
      <c r="P75" s="57"/>
    </row>
    <row r="76" spans="1:16" ht="15.75" thickBot="1" x14ac:dyDescent="0.3">
      <c r="A76" s="56"/>
      <c r="B76" s="32"/>
      <c r="C76" s="34"/>
      <c r="D76" s="34"/>
      <c r="E76" s="34"/>
      <c r="F76" s="34"/>
      <c r="G76" s="34"/>
      <c r="H76" s="34"/>
      <c r="I76" s="34"/>
      <c r="J76" s="34"/>
      <c r="K76" s="34"/>
      <c r="L76" s="34"/>
      <c r="M76" s="34"/>
      <c r="N76" s="34"/>
      <c r="O76" s="35"/>
      <c r="P76" s="57"/>
    </row>
    <row r="77" spans="1:16" ht="9" customHeight="1" x14ac:dyDescent="0.25">
      <c r="A77" s="56"/>
      <c r="B77" s="58"/>
      <c r="C77" s="58"/>
      <c r="D77" s="58"/>
      <c r="E77" s="58"/>
      <c r="F77" s="58"/>
      <c r="G77" s="58"/>
      <c r="H77" s="58"/>
      <c r="I77" s="58"/>
      <c r="J77" s="58"/>
      <c r="K77" s="58"/>
      <c r="L77" s="58"/>
      <c r="M77" s="58"/>
      <c r="N77" s="58"/>
      <c r="O77" s="58"/>
      <c r="P77" s="57"/>
    </row>
  </sheetData>
  <mergeCells count="38">
    <mergeCell ref="C50:D50"/>
    <mergeCell ref="H50:O50"/>
    <mergeCell ref="H12:O12"/>
    <mergeCell ref="C18:D31"/>
    <mergeCell ref="L29:O29"/>
    <mergeCell ref="B40:C40"/>
    <mergeCell ref="D40:O40"/>
    <mergeCell ref="B41:F41"/>
    <mergeCell ref="G41:O48"/>
    <mergeCell ref="B48:F48"/>
    <mergeCell ref="L28:O28"/>
    <mergeCell ref="H25:H26"/>
    <mergeCell ref="I25:I26"/>
    <mergeCell ref="J25:J26"/>
    <mergeCell ref="B16:F17"/>
    <mergeCell ref="H16:J16"/>
    <mergeCell ref="L18:L19"/>
    <mergeCell ref="M18:M19"/>
    <mergeCell ref="N18:N19"/>
    <mergeCell ref="O18:O19"/>
    <mergeCell ref="C12:D12"/>
    <mergeCell ref="B2:C2"/>
    <mergeCell ref="D2:O2"/>
    <mergeCell ref="B3:F3"/>
    <mergeCell ref="G3:O10"/>
    <mergeCell ref="B10:F10"/>
    <mergeCell ref="B54:F55"/>
    <mergeCell ref="H54:J54"/>
    <mergeCell ref="C56:D69"/>
    <mergeCell ref="L56:L57"/>
    <mergeCell ref="M56:M57"/>
    <mergeCell ref="L66:O66"/>
    <mergeCell ref="L67:O67"/>
    <mergeCell ref="N56:N57"/>
    <mergeCell ref="O56:O57"/>
    <mergeCell ref="H63:H64"/>
    <mergeCell ref="I63:I64"/>
    <mergeCell ref="J63:J64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T77"/>
  <sheetViews>
    <sheetView workbookViewId="0">
      <selection activeCell="T23" sqref="T23"/>
    </sheetView>
  </sheetViews>
  <sheetFormatPr defaultRowHeight="15" x14ac:dyDescent="0.25"/>
  <cols>
    <col min="1" max="1" width="2.42578125" customWidth="1"/>
    <col min="2" max="2" width="6.7109375" customWidth="1"/>
    <col min="3" max="3" width="8.28515625" customWidth="1"/>
    <col min="4" max="4" width="8.5703125" customWidth="1"/>
    <col min="5" max="5" width="7" customWidth="1"/>
    <col min="6" max="6" width="7.140625" customWidth="1"/>
    <col min="7" max="7" width="1.5703125" customWidth="1"/>
    <col min="8" max="8" width="7.7109375" customWidth="1"/>
    <col min="9" max="10" width="6.7109375" customWidth="1"/>
    <col min="11" max="11" width="1.42578125" customWidth="1"/>
    <col min="12" max="12" width="9.140625" customWidth="1"/>
    <col min="13" max="14" width="8.85546875" customWidth="1"/>
    <col min="15" max="15" width="8.7109375" customWidth="1"/>
    <col min="16" max="16" width="1.5703125" customWidth="1"/>
  </cols>
  <sheetData>
    <row r="1" spans="1:20" ht="10.5" customHeight="1" thickBot="1" x14ac:dyDescent="0.3">
      <c r="A1" s="53"/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5"/>
    </row>
    <row r="2" spans="1:20" ht="15.75" thickBot="1" x14ac:dyDescent="0.3">
      <c r="A2" s="56"/>
      <c r="B2" s="242" t="s">
        <v>0</v>
      </c>
      <c r="C2" s="243"/>
      <c r="D2" s="244" t="s">
        <v>73</v>
      </c>
      <c r="E2" s="245"/>
      <c r="F2" s="245"/>
      <c r="G2" s="245"/>
      <c r="H2" s="245"/>
      <c r="I2" s="245"/>
      <c r="J2" s="245"/>
      <c r="K2" s="245"/>
      <c r="L2" s="245"/>
      <c r="M2" s="245"/>
      <c r="N2" s="245"/>
      <c r="O2" s="246"/>
      <c r="P2" s="57"/>
    </row>
    <row r="3" spans="1:20" x14ac:dyDescent="0.25">
      <c r="A3" s="56"/>
      <c r="B3" s="247" t="s">
        <v>1</v>
      </c>
      <c r="C3" s="248"/>
      <c r="D3" s="248"/>
      <c r="E3" s="248"/>
      <c r="F3" s="249"/>
      <c r="G3" s="250"/>
      <c r="H3" s="251"/>
      <c r="I3" s="251"/>
      <c r="J3" s="251"/>
      <c r="K3" s="251"/>
      <c r="L3" s="251"/>
      <c r="M3" s="251"/>
      <c r="N3" s="251"/>
      <c r="O3" s="252"/>
      <c r="P3" s="57"/>
    </row>
    <row r="4" spans="1:20" ht="25.5" x14ac:dyDescent="0.25">
      <c r="A4" s="56"/>
      <c r="B4" s="113" t="s">
        <v>2</v>
      </c>
      <c r="C4" s="114" t="s">
        <v>3</v>
      </c>
      <c r="D4" s="114" t="s">
        <v>4</v>
      </c>
      <c r="E4" s="114" t="s">
        <v>5</v>
      </c>
      <c r="F4" s="115" t="s">
        <v>6</v>
      </c>
      <c r="G4" s="253"/>
      <c r="H4" s="254"/>
      <c r="I4" s="254"/>
      <c r="J4" s="254"/>
      <c r="K4" s="254"/>
      <c r="L4" s="254"/>
      <c r="M4" s="254"/>
      <c r="N4" s="254"/>
      <c r="O4" s="255"/>
      <c r="P4" s="57"/>
    </row>
    <row r="5" spans="1:20" x14ac:dyDescent="0.25">
      <c r="A5" s="56"/>
      <c r="B5" s="116"/>
      <c r="C5" s="117"/>
      <c r="D5" s="117"/>
      <c r="E5" s="117"/>
      <c r="F5" s="118" t="e">
        <f t="shared" ref="F5:F7" si="0">D5/E5</f>
        <v>#DIV/0!</v>
      </c>
      <c r="G5" s="253"/>
      <c r="H5" s="254"/>
      <c r="I5" s="254"/>
      <c r="J5" s="254"/>
      <c r="K5" s="254"/>
      <c r="L5" s="254"/>
      <c r="M5" s="254"/>
      <c r="N5" s="254"/>
      <c r="O5" s="255"/>
      <c r="P5" s="57"/>
    </row>
    <row r="6" spans="1:20" x14ac:dyDescent="0.25">
      <c r="A6" s="56"/>
      <c r="B6" s="116"/>
      <c r="C6" s="117"/>
      <c r="D6" s="117"/>
      <c r="E6" s="117"/>
      <c r="F6" s="118" t="e">
        <f t="shared" si="0"/>
        <v>#DIV/0!</v>
      </c>
      <c r="G6" s="253"/>
      <c r="H6" s="254"/>
      <c r="I6" s="254"/>
      <c r="J6" s="254"/>
      <c r="K6" s="254"/>
      <c r="L6" s="254"/>
      <c r="M6" s="254"/>
      <c r="N6" s="254"/>
      <c r="O6" s="255"/>
      <c r="P6" s="57"/>
    </row>
    <row r="7" spans="1:20" ht="15.75" customHeight="1" x14ac:dyDescent="0.25">
      <c r="A7" s="56"/>
      <c r="B7" s="116"/>
      <c r="C7" s="117"/>
      <c r="D7" s="117"/>
      <c r="E7" s="117"/>
      <c r="F7" s="118" t="e">
        <f t="shared" si="0"/>
        <v>#DIV/0!</v>
      </c>
      <c r="G7" s="253"/>
      <c r="H7" s="254"/>
      <c r="I7" s="254"/>
      <c r="J7" s="254"/>
      <c r="K7" s="254"/>
      <c r="L7" s="254"/>
      <c r="M7" s="254"/>
      <c r="N7" s="254"/>
      <c r="O7" s="255"/>
      <c r="P7" s="57"/>
    </row>
    <row r="8" spans="1:20" x14ac:dyDescent="0.25">
      <c r="A8" s="56"/>
      <c r="B8" s="116"/>
      <c r="C8" s="117"/>
      <c r="D8" s="117"/>
      <c r="E8" s="117"/>
      <c r="F8" s="118" t="e">
        <f>D8/E8</f>
        <v>#DIV/0!</v>
      </c>
      <c r="G8" s="253"/>
      <c r="H8" s="254"/>
      <c r="I8" s="254"/>
      <c r="J8" s="254"/>
      <c r="K8" s="254"/>
      <c r="L8" s="254"/>
      <c r="M8" s="254"/>
      <c r="N8" s="254"/>
      <c r="O8" s="255"/>
      <c r="P8" s="57"/>
    </row>
    <row r="9" spans="1:20" ht="9" customHeight="1" x14ac:dyDescent="0.25">
      <c r="A9" s="56"/>
      <c r="B9" s="119"/>
      <c r="C9" s="120"/>
      <c r="D9" s="120"/>
      <c r="E9" s="120"/>
      <c r="F9" s="121"/>
      <c r="G9" s="253"/>
      <c r="H9" s="254"/>
      <c r="I9" s="254"/>
      <c r="J9" s="254"/>
      <c r="K9" s="254"/>
      <c r="L9" s="254"/>
      <c r="M9" s="254"/>
      <c r="N9" s="254"/>
      <c r="O9" s="255"/>
      <c r="P9" s="57"/>
    </row>
    <row r="10" spans="1:20" ht="28.5" customHeight="1" thickBot="1" x14ac:dyDescent="0.3">
      <c r="A10" s="56"/>
      <c r="B10" s="259" t="s">
        <v>70</v>
      </c>
      <c r="C10" s="260"/>
      <c r="D10" s="260"/>
      <c r="E10" s="260"/>
      <c r="F10" s="261"/>
      <c r="G10" s="256"/>
      <c r="H10" s="257"/>
      <c r="I10" s="257"/>
      <c r="J10" s="257"/>
      <c r="K10" s="257"/>
      <c r="L10" s="257"/>
      <c r="M10" s="257"/>
      <c r="N10" s="257"/>
      <c r="O10" s="258"/>
      <c r="P10" s="57"/>
    </row>
    <row r="11" spans="1:20" ht="9" customHeight="1" thickBot="1" x14ac:dyDescent="0.3">
      <c r="A11" s="56"/>
      <c r="B11" s="122"/>
      <c r="C11" s="122"/>
      <c r="D11" s="122"/>
      <c r="E11" s="122"/>
      <c r="F11" s="122"/>
      <c r="G11" s="122"/>
      <c r="H11" s="122"/>
      <c r="I11" s="122"/>
      <c r="J11" s="122"/>
      <c r="K11" s="122"/>
      <c r="L11" s="122"/>
      <c r="M11" s="122"/>
      <c r="N11" s="122"/>
      <c r="O11" s="122"/>
      <c r="P11" s="57"/>
    </row>
    <row r="12" spans="1:20" ht="15.75" customHeight="1" x14ac:dyDescent="0.25">
      <c r="A12" s="56"/>
      <c r="B12" s="123" t="s">
        <v>11</v>
      </c>
      <c r="C12" s="237"/>
      <c r="D12" s="238"/>
      <c r="E12" s="124"/>
      <c r="F12" s="124"/>
      <c r="G12" s="124"/>
      <c r="H12" s="239"/>
      <c r="I12" s="240"/>
      <c r="J12" s="240"/>
      <c r="K12" s="240"/>
      <c r="L12" s="240"/>
      <c r="M12" s="240"/>
      <c r="N12" s="240"/>
      <c r="O12" s="241"/>
      <c r="P12" s="57"/>
    </row>
    <row r="13" spans="1:20" ht="7.5" customHeight="1" x14ac:dyDescent="0.25">
      <c r="A13" s="58"/>
      <c r="B13" s="119"/>
      <c r="C13" s="120"/>
      <c r="D13" s="120"/>
      <c r="E13" s="120"/>
      <c r="F13" s="120"/>
      <c r="G13" s="120"/>
      <c r="H13" s="120"/>
      <c r="I13" s="120"/>
      <c r="J13" s="120"/>
      <c r="K13" s="120"/>
      <c r="L13" s="120"/>
      <c r="M13" s="120"/>
      <c r="N13" s="120"/>
      <c r="O13" s="120"/>
      <c r="P13" s="57"/>
    </row>
    <row r="14" spans="1:20" ht="15.75" customHeight="1" x14ac:dyDescent="0.25">
      <c r="A14" s="1"/>
      <c r="B14" s="119"/>
      <c r="C14" s="120"/>
      <c r="D14" s="120"/>
      <c r="E14" s="120"/>
      <c r="F14" s="120"/>
      <c r="G14" s="120"/>
      <c r="H14" s="120"/>
      <c r="I14" s="102" t="s">
        <v>108</v>
      </c>
      <c r="J14" s="117"/>
      <c r="K14" s="120"/>
      <c r="L14" s="102" t="s">
        <v>110</v>
      </c>
      <c r="M14" s="117"/>
      <c r="N14" s="102" t="s">
        <v>54</v>
      </c>
      <c r="O14" s="117"/>
      <c r="P14" s="57"/>
      <c r="Q14" s="9"/>
      <c r="R14" s="9"/>
      <c r="S14" s="9"/>
      <c r="T14" s="9"/>
    </row>
    <row r="15" spans="1:20" ht="7.5" customHeight="1" thickBot="1" x14ac:dyDescent="0.3">
      <c r="A15" s="56"/>
      <c r="B15" s="119"/>
      <c r="C15" s="120"/>
      <c r="D15" s="120"/>
      <c r="E15" s="120"/>
      <c r="F15" s="120"/>
      <c r="G15" s="120"/>
      <c r="H15" s="120"/>
      <c r="I15" s="120"/>
      <c r="J15" s="120"/>
      <c r="K15" s="120"/>
      <c r="L15" s="120"/>
      <c r="M15" s="120"/>
      <c r="N15" s="120"/>
      <c r="O15" s="121"/>
      <c r="P15" s="57"/>
    </row>
    <row r="16" spans="1:20" x14ac:dyDescent="0.25">
      <c r="A16" s="56"/>
      <c r="B16" s="226" t="s">
        <v>12</v>
      </c>
      <c r="C16" s="227"/>
      <c r="D16" s="227"/>
      <c r="E16" s="227"/>
      <c r="F16" s="227"/>
      <c r="G16" s="120"/>
      <c r="H16" s="230" t="s">
        <v>13</v>
      </c>
      <c r="I16" s="230"/>
      <c r="J16" s="230"/>
      <c r="K16" s="120"/>
      <c r="L16" s="125" t="s">
        <v>14</v>
      </c>
      <c r="M16" s="125"/>
      <c r="N16" s="125"/>
      <c r="O16" s="126"/>
      <c r="P16" s="57"/>
    </row>
    <row r="17" spans="1:16" x14ac:dyDescent="0.25">
      <c r="A17" s="56"/>
      <c r="B17" s="228"/>
      <c r="C17" s="229"/>
      <c r="D17" s="229"/>
      <c r="E17" s="229"/>
      <c r="F17" s="229"/>
      <c r="G17" s="120"/>
      <c r="H17" s="16"/>
      <c r="I17" s="16"/>
      <c r="J17" s="16"/>
      <c r="K17" s="120"/>
      <c r="L17" s="16" t="s">
        <v>16</v>
      </c>
      <c r="M17" s="16"/>
      <c r="N17" s="16"/>
      <c r="O17" s="127"/>
      <c r="P17" s="57"/>
    </row>
    <row r="18" spans="1:16" ht="15" customHeight="1" x14ac:dyDescent="0.25">
      <c r="A18" s="56"/>
      <c r="B18" s="128"/>
      <c r="C18" s="231"/>
      <c r="D18" s="232"/>
      <c r="E18" s="129" t="s">
        <v>17</v>
      </c>
      <c r="F18" s="129" t="s">
        <v>18</v>
      </c>
      <c r="G18" s="120"/>
      <c r="H18" s="130" t="s">
        <v>19</v>
      </c>
      <c r="I18" s="131"/>
      <c r="J18" s="132" t="e">
        <f>I18/I25</f>
        <v>#DIV/0!</v>
      </c>
      <c r="K18" s="120"/>
      <c r="L18" s="224" t="s">
        <v>20</v>
      </c>
      <c r="M18" s="224" t="s">
        <v>21</v>
      </c>
      <c r="N18" s="224" t="s">
        <v>22</v>
      </c>
      <c r="O18" s="210" t="s">
        <v>23</v>
      </c>
      <c r="P18" s="57"/>
    </row>
    <row r="19" spans="1:16" x14ac:dyDescent="0.25">
      <c r="A19" s="56"/>
      <c r="B19" s="119"/>
      <c r="C19" s="233"/>
      <c r="D19" s="234"/>
      <c r="E19" s="129">
        <v>0</v>
      </c>
      <c r="F19" s="133"/>
      <c r="G19" s="120"/>
      <c r="H19" s="130" t="s">
        <v>27</v>
      </c>
      <c r="I19" s="131"/>
      <c r="J19" s="132" t="e">
        <f>I19/I25</f>
        <v>#DIV/0!</v>
      </c>
      <c r="K19" s="120"/>
      <c r="L19" s="225"/>
      <c r="M19" s="225"/>
      <c r="N19" s="225"/>
      <c r="O19" s="211"/>
      <c r="P19" s="57"/>
    </row>
    <row r="20" spans="1:16" x14ac:dyDescent="0.25">
      <c r="A20" s="56"/>
      <c r="B20" s="128"/>
      <c r="C20" s="233"/>
      <c r="D20" s="234"/>
      <c r="E20" s="129">
        <v>5</v>
      </c>
      <c r="F20" s="133"/>
      <c r="G20" s="120"/>
      <c r="H20" s="130" t="s">
        <v>30</v>
      </c>
      <c r="I20" s="131"/>
      <c r="J20" s="132" t="e">
        <f>I20/I25</f>
        <v>#DIV/0!</v>
      </c>
      <c r="K20" s="120"/>
      <c r="L20" s="134" t="s">
        <v>31</v>
      </c>
      <c r="M20" s="131"/>
      <c r="N20" s="135"/>
      <c r="O20" s="136"/>
      <c r="P20" s="57"/>
    </row>
    <row r="21" spans="1:16" ht="15" customHeight="1" x14ac:dyDescent="0.25">
      <c r="A21" s="56"/>
      <c r="B21" s="119"/>
      <c r="C21" s="233"/>
      <c r="D21" s="234"/>
      <c r="E21" s="129">
        <v>10</v>
      </c>
      <c r="F21" s="133"/>
      <c r="G21" s="120"/>
      <c r="H21" s="130" t="s">
        <v>34</v>
      </c>
      <c r="I21" s="131"/>
      <c r="J21" s="132" t="e">
        <f>I21/I25</f>
        <v>#DIV/0!</v>
      </c>
      <c r="K21" s="120"/>
      <c r="L21" s="134" t="s">
        <v>35</v>
      </c>
      <c r="M21" s="131"/>
      <c r="N21" s="135"/>
      <c r="O21" s="136"/>
      <c r="P21" s="57"/>
    </row>
    <row r="22" spans="1:16" x14ac:dyDescent="0.25">
      <c r="A22" s="56"/>
      <c r="B22" s="128"/>
      <c r="C22" s="233"/>
      <c r="D22" s="234"/>
      <c r="E22" s="129">
        <v>15</v>
      </c>
      <c r="F22" s="133"/>
      <c r="G22" s="120"/>
      <c r="H22" s="137" t="s">
        <v>37</v>
      </c>
      <c r="I22" s="131"/>
      <c r="J22" s="132" t="e">
        <f>I22/I25</f>
        <v>#DIV/0!</v>
      </c>
      <c r="K22" s="120"/>
      <c r="L22" s="134" t="s">
        <v>38</v>
      </c>
      <c r="M22" s="131"/>
      <c r="N22" s="135"/>
      <c r="O22" s="136"/>
      <c r="P22" s="57"/>
    </row>
    <row r="23" spans="1:16" ht="15" customHeight="1" x14ac:dyDescent="0.25">
      <c r="A23" s="56"/>
      <c r="B23" s="119"/>
      <c r="C23" s="233"/>
      <c r="D23" s="234"/>
      <c r="E23" s="129">
        <v>20</v>
      </c>
      <c r="F23" s="133"/>
      <c r="G23" s="120"/>
      <c r="H23" s="129" t="s">
        <v>40</v>
      </c>
      <c r="I23" s="131"/>
      <c r="J23" s="132" t="e">
        <f>I23/I25</f>
        <v>#DIV/0!</v>
      </c>
      <c r="K23" s="120"/>
      <c r="L23" s="134" t="s">
        <v>41</v>
      </c>
      <c r="M23" s="131"/>
      <c r="N23" s="135"/>
      <c r="O23" s="136"/>
      <c r="P23" s="57"/>
    </row>
    <row r="24" spans="1:16" x14ac:dyDescent="0.25">
      <c r="A24" s="56"/>
      <c r="B24" s="128"/>
      <c r="C24" s="233"/>
      <c r="D24" s="234"/>
      <c r="E24" s="129">
        <v>25</v>
      </c>
      <c r="F24" s="133"/>
      <c r="G24" s="120"/>
      <c r="H24" s="130" t="s">
        <v>43</v>
      </c>
      <c r="I24" s="131"/>
      <c r="J24" s="132" t="e">
        <f>I24/I25</f>
        <v>#DIV/0!</v>
      </c>
      <c r="K24" s="120"/>
      <c r="L24" s="134" t="s">
        <v>32</v>
      </c>
      <c r="M24" s="131"/>
      <c r="N24" s="135"/>
      <c r="O24" s="136"/>
      <c r="P24" s="57"/>
    </row>
    <row r="25" spans="1:16" ht="15" customHeight="1" x14ac:dyDescent="0.25">
      <c r="A25" s="56"/>
      <c r="B25" s="119"/>
      <c r="C25" s="233"/>
      <c r="D25" s="234"/>
      <c r="E25" s="129">
        <v>30</v>
      </c>
      <c r="F25" s="133"/>
      <c r="G25" s="120"/>
      <c r="H25" s="212" t="s">
        <v>45</v>
      </c>
      <c r="I25" s="214">
        <f>D33</f>
        <v>0</v>
      </c>
      <c r="J25" s="216">
        <v>1</v>
      </c>
      <c r="K25" s="120"/>
      <c r="L25" s="134" t="s">
        <v>39</v>
      </c>
      <c r="M25" s="131"/>
      <c r="N25" s="135"/>
      <c r="O25" s="136"/>
      <c r="P25" s="57"/>
    </row>
    <row r="26" spans="1:16" ht="15" customHeight="1" x14ac:dyDescent="0.25">
      <c r="A26" s="56"/>
      <c r="B26" s="119"/>
      <c r="C26" s="233"/>
      <c r="D26" s="234"/>
      <c r="E26" s="129">
        <v>40</v>
      </c>
      <c r="F26" s="133"/>
      <c r="G26" s="120"/>
      <c r="H26" s="213"/>
      <c r="I26" s="215"/>
      <c r="J26" s="217"/>
      <c r="K26" s="120"/>
      <c r="L26" s="134" t="s">
        <v>44</v>
      </c>
      <c r="M26" s="131"/>
      <c r="N26" s="135"/>
      <c r="O26" s="136"/>
      <c r="P26" s="57"/>
    </row>
    <row r="27" spans="1:16" x14ac:dyDescent="0.25">
      <c r="A27" s="56"/>
      <c r="B27" s="119"/>
      <c r="C27" s="233"/>
      <c r="D27" s="234"/>
      <c r="E27" s="129">
        <v>50</v>
      </c>
      <c r="F27" s="133"/>
      <c r="G27" s="120"/>
      <c r="H27" s="120"/>
      <c r="I27" s="120"/>
      <c r="J27" s="120"/>
      <c r="K27" s="120"/>
      <c r="L27" s="134" t="s">
        <v>48</v>
      </c>
      <c r="M27" s="131"/>
      <c r="N27" s="135"/>
      <c r="O27" s="136"/>
      <c r="P27" s="57"/>
    </row>
    <row r="28" spans="1:16" ht="15" customHeight="1" x14ac:dyDescent="0.25">
      <c r="A28" s="56"/>
      <c r="B28" s="119"/>
      <c r="C28" s="233"/>
      <c r="D28" s="234"/>
      <c r="E28" s="129">
        <v>60</v>
      </c>
      <c r="F28" s="133"/>
      <c r="G28" s="120"/>
      <c r="H28" s="120"/>
      <c r="I28" s="120"/>
      <c r="J28" s="120"/>
      <c r="K28" s="120"/>
      <c r="L28" s="218" t="s">
        <v>49</v>
      </c>
      <c r="M28" s="219"/>
      <c r="N28" s="219"/>
      <c r="O28" s="220"/>
      <c r="P28" s="57"/>
    </row>
    <row r="29" spans="1:16" ht="15" customHeight="1" x14ac:dyDescent="0.25">
      <c r="A29" s="56"/>
      <c r="B29" s="119"/>
      <c r="C29" s="233"/>
      <c r="D29" s="234"/>
      <c r="E29" s="129">
        <v>70</v>
      </c>
      <c r="F29" s="133"/>
      <c r="G29" s="120"/>
      <c r="H29" s="120"/>
      <c r="I29" s="120"/>
      <c r="J29" s="120"/>
      <c r="K29" s="120"/>
      <c r="L29" s="221" t="s">
        <v>51</v>
      </c>
      <c r="M29" s="222"/>
      <c r="N29" s="222"/>
      <c r="O29" s="223"/>
      <c r="P29" s="57"/>
    </row>
    <row r="30" spans="1:16" x14ac:dyDescent="0.25">
      <c r="A30" s="56"/>
      <c r="B30" s="119"/>
      <c r="C30" s="233"/>
      <c r="D30" s="234"/>
      <c r="E30" s="129">
        <v>80</v>
      </c>
      <c r="F30" s="133"/>
      <c r="G30" s="120"/>
      <c r="H30" s="120"/>
      <c r="I30" s="120"/>
      <c r="J30" s="120"/>
      <c r="K30" s="120"/>
      <c r="L30" s="120"/>
      <c r="M30" s="120"/>
      <c r="N30" s="120"/>
      <c r="O30" s="121"/>
      <c r="P30" s="57"/>
    </row>
    <row r="31" spans="1:16" x14ac:dyDescent="0.25">
      <c r="A31" s="56"/>
      <c r="B31" s="119"/>
      <c r="C31" s="235"/>
      <c r="D31" s="236"/>
      <c r="E31" s="129">
        <v>90</v>
      </c>
      <c r="F31" s="133"/>
      <c r="G31" s="120"/>
      <c r="H31" s="120"/>
      <c r="I31" s="120"/>
      <c r="J31" s="120"/>
      <c r="K31" s="120"/>
      <c r="L31" s="120"/>
      <c r="M31" s="120"/>
      <c r="N31" s="120"/>
      <c r="O31" s="121"/>
      <c r="P31" s="57"/>
    </row>
    <row r="32" spans="1:16" ht="33.75" customHeight="1" x14ac:dyDescent="0.25">
      <c r="A32" s="56"/>
      <c r="B32" s="119"/>
      <c r="C32" s="120"/>
      <c r="D32" s="120"/>
      <c r="E32" s="120"/>
      <c r="F32" s="120"/>
      <c r="G32" s="120"/>
      <c r="H32" s="120"/>
      <c r="I32" s="120"/>
      <c r="J32" s="120"/>
      <c r="K32" s="120"/>
      <c r="L32" s="120"/>
      <c r="M32" s="120"/>
      <c r="N32" s="120"/>
      <c r="O32" s="121"/>
      <c r="P32" s="57"/>
    </row>
    <row r="33" spans="1:16" x14ac:dyDescent="0.25">
      <c r="A33" s="56"/>
      <c r="B33" s="119"/>
      <c r="C33" s="102" t="s">
        <v>52</v>
      </c>
      <c r="D33" s="117"/>
      <c r="E33" s="120"/>
      <c r="F33" s="120"/>
      <c r="G33" s="120"/>
      <c r="H33" s="120"/>
      <c r="I33" s="102" t="s">
        <v>53</v>
      </c>
      <c r="J33" s="138">
        <f>F19</f>
        <v>0</v>
      </c>
      <c r="K33" s="120"/>
      <c r="L33" s="120"/>
      <c r="M33" s="102" t="s">
        <v>55</v>
      </c>
      <c r="N33" s="117"/>
      <c r="O33" s="121"/>
      <c r="P33" s="57"/>
    </row>
    <row r="34" spans="1:16" x14ac:dyDescent="0.25">
      <c r="A34" s="56"/>
      <c r="B34" s="119"/>
      <c r="C34" s="102" t="s">
        <v>56</v>
      </c>
      <c r="D34" s="139"/>
      <c r="E34" s="120"/>
      <c r="F34" s="120"/>
      <c r="G34" s="120"/>
      <c r="H34" s="120"/>
      <c r="I34" s="102" t="s">
        <v>57</v>
      </c>
      <c r="J34" s="117"/>
      <c r="K34" s="120"/>
      <c r="L34" s="120"/>
      <c r="M34" s="120"/>
      <c r="N34" s="117"/>
      <c r="O34" s="121"/>
      <c r="P34" s="57"/>
    </row>
    <row r="35" spans="1:16" x14ac:dyDescent="0.25">
      <c r="A35" s="56"/>
      <c r="B35" s="119"/>
      <c r="C35" s="102" t="s">
        <v>59</v>
      </c>
      <c r="D35" s="138" t="e">
        <f>D33/D34</f>
        <v>#DIV/0!</v>
      </c>
      <c r="E35" s="102"/>
      <c r="F35" s="120"/>
      <c r="G35" s="120"/>
      <c r="H35" s="120"/>
      <c r="I35" s="102" t="s">
        <v>54</v>
      </c>
      <c r="J35" s="140">
        <f>O14</f>
        <v>0</v>
      </c>
      <c r="K35" s="120"/>
      <c r="L35" s="120"/>
      <c r="M35" s="120"/>
      <c r="N35" s="117"/>
      <c r="O35" s="121"/>
      <c r="P35" s="57"/>
    </row>
    <row r="36" spans="1:16" x14ac:dyDescent="0.25">
      <c r="A36" s="56"/>
      <c r="B36" s="119"/>
      <c r="C36" s="102"/>
      <c r="D36" s="102"/>
      <c r="E36" s="102"/>
      <c r="F36" s="120"/>
      <c r="G36" s="120"/>
      <c r="H36" s="120"/>
      <c r="I36" s="102" t="s">
        <v>58</v>
      </c>
      <c r="J36" s="117"/>
      <c r="K36" s="120"/>
      <c r="L36" s="120"/>
      <c r="M36" s="120"/>
      <c r="N36" s="117"/>
      <c r="O36" s="121"/>
      <c r="P36" s="57"/>
    </row>
    <row r="37" spans="1:16" x14ac:dyDescent="0.25">
      <c r="A37" s="56"/>
      <c r="B37" s="119"/>
      <c r="C37" s="102"/>
      <c r="D37" s="102"/>
      <c r="E37" s="102"/>
      <c r="F37" s="120"/>
      <c r="G37" s="120"/>
      <c r="H37" s="120"/>
      <c r="I37" s="102"/>
      <c r="J37" s="102"/>
      <c r="K37" s="102"/>
      <c r="L37" s="102"/>
      <c r="M37" s="102"/>
      <c r="N37" s="102"/>
      <c r="O37" s="141"/>
      <c r="P37" s="57"/>
    </row>
    <row r="38" spans="1:16" ht="15.75" thickBot="1" x14ac:dyDescent="0.3">
      <c r="A38" s="56"/>
      <c r="B38" s="142"/>
      <c r="C38" s="143"/>
      <c r="D38" s="143"/>
      <c r="E38" s="143"/>
      <c r="F38" s="143"/>
      <c r="G38" s="143"/>
      <c r="H38" s="143"/>
      <c r="I38" s="143"/>
      <c r="J38" s="143"/>
      <c r="K38" s="143"/>
      <c r="L38" s="143"/>
      <c r="M38" s="143"/>
      <c r="N38" s="143"/>
      <c r="O38" s="144"/>
      <c r="P38" s="57"/>
    </row>
    <row r="39" spans="1:16" ht="9" customHeight="1" thickBot="1" x14ac:dyDescent="0.3">
      <c r="A39" s="56"/>
      <c r="B39" s="58"/>
      <c r="C39" s="58"/>
      <c r="D39" s="58"/>
      <c r="E39" s="58"/>
      <c r="F39" s="58"/>
      <c r="G39" s="58"/>
      <c r="H39" s="58"/>
      <c r="I39" s="58"/>
      <c r="J39" s="58"/>
      <c r="K39" s="58"/>
      <c r="L39" s="58"/>
      <c r="M39" s="58"/>
      <c r="N39" s="58"/>
      <c r="O39" s="58"/>
      <c r="P39" s="57"/>
    </row>
    <row r="40" spans="1:16" ht="15.75" thickBot="1" x14ac:dyDescent="0.3">
      <c r="A40" s="56"/>
      <c r="B40" s="191" t="s">
        <v>0</v>
      </c>
      <c r="C40" s="192"/>
      <c r="D40" s="193" t="s">
        <v>73</v>
      </c>
      <c r="E40" s="193"/>
      <c r="F40" s="193"/>
      <c r="G40" s="194"/>
      <c r="H40" s="194"/>
      <c r="I40" s="194"/>
      <c r="J40" s="194"/>
      <c r="K40" s="194"/>
      <c r="L40" s="194"/>
      <c r="M40" s="194"/>
      <c r="N40" s="194"/>
      <c r="O40" s="195"/>
      <c r="P40" s="57"/>
    </row>
    <row r="41" spans="1:16" ht="15" customHeight="1" x14ac:dyDescent="0.25">
      <c r="A41" s="56"/>
      <c r="B41" s="196" t="s">
        <v>1</v>
      </c>
      <c r="C41" s="197"/>
      <c r="D41" s="197"/>
      <c r="E41" s="197"/>
      <c r="F41" s="198"/>
      <c r="G41" s="199"/>
      <c r="H41" s="199"/>
      <c r="I41" s="199"/>
      <c r="J41" s="199"/>
      <c r="K41" s="199"/>
      <c r="L41" s="199"/>
      <c r="M41" s="199"/>
      <c r="N41" s="199"/>
      <c r="O41" s="200"/>
      <c r="P41" s="57"/>
    </row>
    <row r="42" spans="1:16" ht="45" x14ac:dyDescent="0.25">
      <c r="A42" s="56"/>
      <c r="B42" s="2" t="s">
        <v>2</v>
      </c>
      <c r="C42" s="96" t="s">
        <v>3</v>
      </c>
      <c r="D42" s="96" t="s">
        <v>4</v>
      </c>
      <c r="E42" s="96" t="s">
        <v>5</v>
      </c>
      <c r="F42" s="97" t="s">
        <v>6</v>
      </c>
      <c r="G42" s="199"/>
      <c r="H42" s="199"/>
      <c r="I42" s="199"/>
      <c r="J42" s="199"/>
      <c r="K42" s="199"/>
      <c r="L42" s="199"/>
      <c r="M42" s="199"/>
      <c r="N42" s="199"/>
      <c r="O42" s="200"/>
      <c r="P42" s="57"/>
    </row>
    <row r="43" spans="1:16" x14ac:dyDescent="0.25">
      <c r="A43" s="56"/>
      <c r="B43" s="5"/>
      <c r="C43" s="6"/>
      <c r="D43" s="6"/>
      <c r="E43" s="6"/>
      <c r="F43" s="7" t="e">
        <f t="shared" ref="F43:F45" si="1">D43/E43</f>
        <v>#DIV/0!</v>
      </c>
      <c r="G43" s="199"/>
      <c r="H43" s="199"/>
      <c r="I43" s="199"/>
      <c r="J43" s="199"/>
      <c r="K43" s="199"/>
      <c r="L43" s="199"/>
      <c r="M43" s="199"/>
      <c r="N43" s="199"/>
      <c r="O43" s="200"/>
      <c r="P43" s="57"/>
    </row>
    <row r="44" spans="1:16" x14ac:dyDescent="0.25">
      <c r="A44" s="56"/>
      <c r="B44" s="5"/>
      <c r="C44" s="6"/>
      <c r="D44" s="6"/>
      <c r="E44" s="6"/>
      <c r="F44" s="7" t="e">
        <f t="shared" si="1"/>
        <v>#DIV/0!</v>
      </c>
      <c r="G44" s="199"/>
      <c r="H44" s="199"/>
      <c r="I44" s="199"/>
      <c r="J44" s="199"/>
      <c r="K44" s="199"/>
      <c r="L44" s="199"/>
      <c r="M44" s="199"/>
      <c r="N44" s="199"/>
      <c r="O44" s="200"/>
      <c r="P44" s="57"/>
    </row>
    <row r="45" spans="1:16" x14ac:dyDescent="0.25">
      <c r="A45" s="56"/>
      <c r="B45" s="5"/>
      <c r="C45" s="6"/>
      <c r="D45" s="6"/>
      <c r="E45" s="6"/>
      <c r="F45" s="7" t="e">
        <f t="shared" si="1"/>
        <v>#DIV/0!</v>
      </c>
      <c r="G45" s="199"/>
      <c r="H45" s="199"/>
      <c r="I45" s="199"/>
      <c r="J45" s="199"/>
      <c r="K45" s="199"/>
      <c r="L45" s="199"/>
      <c r="M45" s="199"/>
      <c r="N45" s="199"/>
      <c r="O45" s="200"/>
      <c r="P45" s="57"/>
    </row>
    <row r="46" spans="1:16" x14ac:dyDescent="0.25">
      <c r="A46" s="56"/>
      <c r="B46" s="5"/>
      <c r="C46" s="6"/>
      <c r="D46" s="6"/>
      <c r="E46" s="6"/>
      <c r="F46" s="7" t="e">
        <f>D46/E46</f>
        <v>#DIV/0!</v>
      </c>
      <c r="G46" s="199"/>
      <c r="H46" s="199"/>
      <c r="I46" s="199"/>
      <c r="J46" s="199"/>
      <c r="K46" s="199"/>
      <c r="L46" s="199"/>
      <c r="M46" s="199"/>
      <c r="N46" s="199"/>
      <c r="O46" s="200"/>
      <c r="P46" s="57"/>
    </row>
    <row r="47" spans="1:16" x14ac:dyDescent="0.25">
      <c r="A47" s="56"/>
      <c r="B47" s="8"/>
      <c r="C47" s="9"/>
      <c r="D47" s="9"/>
      <c r="E47" s="9"/>
      <c r="F47" s="10"/>
      <c r="G47" s="199"/>
      <c r="H47" s="199"/>
      <c r="I47" s="199"/>
      <c r="J47" s="199"/>
      <c r="K47" s="199"/>
      <c r="L47" s="199"/>
      <c r="M47" s="199"/>
      <c r="N47" s="199"/>
      <c r="O47" s="200"/>
      <c r="P47" s="57"/>
    </row>
    <row r="48" spans="1:16" ht="15.75" thickBot="1" x14ac:dyDescent="0.3">
      <c r="A48" s="56"/>
      <c r="B48" s="203" t="s">
        <v>70</v>
      </c>
      <c r="C48" s="204"/>
      <c r="D48" s="204"/>
      <c r="E48" s="204"/>
      <c r="F48" s="205"/>
      <c r="G48" s="201"/>
      <c r="H48" s="201"/>
      <c r="I48" s="201"/>
      <c r="J48" s="201"/>
      <c r="K48" s="201"/>
      <c r="L48" s="201"/>
      <c r="M48" s="201"/>
      <c r="N48" s="201"/>
      <c r="O48" s="202"/>
      <c r="P48" s="57"/>
    </row>
    <row r="49" spans="1:16" ht="7.5" customHeight="1" thickBot="1" x14ac:dyDescent="0.3">
      <c r="A49" s="56"/>
      <c r="B49" s="58"/>
      <c r="C49" s="58"/>
      <c r="D49" s="58"/>
      <c r="E49" s="58"/>
      <c r="F49" s="58"/>
      <c r="G49" s="58"/>
      <c r="H49" s="58"/>
      <c r="I49" s="58"/>
      <c r="J49" s="58"/>
      <c r="K49" s="58"/>
      <c r="L49" s="58"/>
      <c r="M49" s="58"/>
      <c r="N49" s="58"/>
      <c r="O49" s="58"/>
      <c r="P49" s="57"/>
    </row>
    <row r="50" spans="1:16" x14ac:dyDescent="0.25">
      <c r="A50" s="56"/>
      <c r="B50" s="11" t="s">
        <v>11</v>
      </c>
      <c r="C50" s="206" t="s">
        <v>72</v>
      </c>
      <c r="D50" s="207"/>
      <c r="E50" s="12"/>
      <c r="F50" s="12"/>
      <c r="G50" s="12"/>
      <c r="H50" s="208" t="s">
        <v>71</v>
      </c>
      <c r="I50" s="208"/>
      <c r="J50" s="208"/>
      <c r="K50" s="208"/>
      <c r="L50" s="208"/>
      <c r="M50" s="208"/>
      <c r="N50" s="208"/>
      <c r="O50" s="209"/>
      <c r="P50" s="57"/>
    </row>
    <row r="51" spans="1:16" x14ac:dyDescent="0.25">
      <c r="A51" s="58"/>
      <c r="B51" s="8"/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  <c r="N51" s="9"/>
      <c r="O51" s="10"/>
      <c r="P51" s="57"/>
    </row>
    <row r="52" spans="1:16" x14ac:dyDescent="0.25">
      <c r="A52" s="1"/>
      <c r="B52" s="8"/>
      <c r="C52" s="9"/>
      <c r="D52" s="9"/>
      <c r="E52" s="9"/>
      <c r="F52" s="9"/>
      <c r="G52" s="9"/>
      <c r="H52" s="9"/>
      <c r="I52" s="30" t="s">
        <v>108</v>
      </c>
      <c r="J52" s="6"/>
      <c r="K52" s="9"/>
      <c r="L52" s="30" t="s">
        <v>110</v>
      </c>
      <c r="M52" s="6"/>
      <c r="N52" s="30" t="s">
        <v>54</v>
      </c>
      <c r="O52" s="95"/>
      <c r="P52" s="57"/>
    </row>
    <row r="53" spans="1:16" ht="15.75" thickBot="1" x14ac:dyDescent="0.3">
      <c r="A53" s="56"/>
      <c r="B53" s="8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  <c r="N53" s="9"/>
      <c r="O53" s="10"/>
      <c r="P53" s="57"/>
    </row>
    <row r="54" spans="1:16" x14ac:dyDescent="0.25">
      <c r="A54" s="56"/>
      <c r="B54" s="166" t="s">
        <v>12</v>
      </c>
      <c r="C54" s="167"/>
      <c r="D54" s="167"/>
      <c r="E54" s="167"/>
      <c r="F54" s="167"/>
      <c r="G54" s="9"/>
      <c r="H54" s="170" t="s">
        <v>13</v>
      </c>
      <c r="I54" s="170"/>
      <c r="J54" s="170"/>
      <c r="K54" s="9"/>
      <c r="L54" s="14" t="s">
        <v>14</v>
      </c>
      <c r="M54" s="14"/>
      <c r="N54" s="14"/>
      <c r="O54" s="62"/>
      <c r="P54" s="57"/>
    </row>
    <row r="55" spans="1:16" x14ac:dyDescent="0.25">
      <c r="A55" s="56"/>
      <c r="B55" s="168"/>
      <c r="C55" s="169"/>
      <c r="D55" s="169"/>
      <c r="E55" s="169"/>
      <c r="F55" s="169"/>
      <c r="G55" s="9"/>
      <c r="H55" s="15"/>
      <c r="I55" s="15"/>
      <c r="J55" s="15"/>
      <c r="K55" s="9"/>
      <c r="L55" s="16" t="s">
        <v>16</v>
      </c>
      <c r="M55" s="15"/>
      <c r="N55" s="15"/>
      <c r="O55" s="63"/>
      <c r="P55" s="57"/>
    </row>
    <row r="56" spans="1:16" x14ac:dyDescent="0.25">
      <c r="A56" s="56"/>
      <c r="B56" s="67"/>
      <c r="C56" s="171"/>
      <c r="D56" s="172"/>
      <c r="E56" s="17" t="s">
        <v>17</v>
      </c>
      <c r="F56" s="17" t="s">
        <v>18</v>
      </c>
      <c r="G56" s="9"/>
      <c r="H56" s="18" t="s">
        <v>19</v>
      </c>
      <c r="I56" s="19"/>
      <c r="J56" s="40" t="e">
        <f>I56/I63</f>
        <v>#DIV/0!</v>
      </c>
      <c r="K56" s="9"/>
      <c r="L56" s="177" t="s">
        <v>20</v>
      </c>
      <c r="M56" s="177" t="s">
        <v>21</v>
      </c>
      <c r="N56" s="177" t="s">
        <v>22</v>
      </c>
      <c r="O56" s="184" t="s">
        <v>23</v>
      </c>
      <c r="P56" s="57"/>
    </row>
    <row r="57" spans="1:16" x14ac:dyDescent="0.25">
      <c r="A57" s="56"/>
      <c r="B57" s="8"/>
      <c r="C57" s="173"/>
      <c r="D57" s="174"/>
      <c r="E57" s="17">
        <v>0</v>
      </c>
      <c r="F57" s="23"/>
      <c r="G57" s="9"/>
      <c r="H57" s="18" t="s">
        <v>27</v>
      </c>
      <c r="I57" s="19"/>
      <c r="J57" s="40" t="e">
        <f>I57/I63</f>
        <v>#DIV/0!</v>
      </c>
      <c r="K57" s="9"/>
      <c r="L57" s="177"/>
      <c r="M57" s="177"/>
      <c r="N57" s="177"/>
      <c r="O57" s="184"/>
      <c r="P57" s="57"/>
    </row>
    <row r="58" spans="1:16" x14ac:dyDescent="0.25">
      <c r="A58" s="56"/>
      <c r="B58" s="67"/>
      <c r="C58" s="173"/>
      <c r="D58" s="174"/>
      <c r="E58" s="17">
        <v>5</v>
      </c>
      <c r="F58" s="23"/>
      <c r="G58" s="9"/>
      <c r="H58" s="18" t="s">
        <v>30</v>
      </c>
      <c r="I58" s="19"/>
      <c r="J58" s="40" t="e">
        <f>I58/I63</f>
        <v>#DIV/0!</v>
      </c>
      <c r="K58" s="9"/>
      <c r="L58" s="43" t="s">
        <v>61</v>
      </c>
      <c r="M58" s="19"/>
      <c r="N58" s="37"/>
      <c r="O58" s="64"/>
      <c r="P58" s="57"/>
    </row>
    <row r="59" spans="1:16" x14ac:dyDescent="0.25">
      <c r="A59" s="56"/>
      <c r="B59" s="8"/>
      <c r="C59" s="173"/>
      <c r="D59" s="174"/>
      <c r="E59" s="17">
        <v>10</v>
      </c>
      <c r="F59" s="23"/>
      <c r="G59" s="9"/>
      <c r="H59" s="18" t="s">
        <v>34</v>
      </c>
      <c r="I59" s="19"/>
      <c r="J59" s="40" t="e">
        <f>I59/I63</f>
        <v>#DIV/0!</v>
      </c>
      <c r="K59" s="9"/>
      <c r="L59" s="43" t="s">
        <v>63</v>
      </c>
      <c r="M59" s="19"/>
      <c r="N59" s="37"/>
      <c r="O59" s="64"/>
      <c r="P59" s="57"/>
    </row>
    <row r="60" spans="1:16" x14ac:dyDescent="0.25">
      <c r="A60" s="56"/>
      <c r="B60" s="67"/>
      <c r="C60" s="173"/>
      <c r="D60" s="174"/>
      <c r="E60" s="17">
        <v>15</v>
      </c>
      <c r="F60" s="23"/>
      <c r="G60" s="9"/>
      <c r="H60" s="28" t="s">
        <v>37</v>
      </c>
      <c r="I60" s="19"/>
      <c r="J60" s="40" t="e">
        <f>I60/I63</f>
        <v>#DIV/0!</v>
      </c>
      <c r="K60" s="9"/>
      <c r="L60" s="43" t="s">
        <v>64</v>
      </c>
      <c r="M60" s="19"/>
      <c r="N60" s="37"/>
      <c r="O60" s="64"/>
      <c r="P60" s="57"/>
    </row>
    <row r="61" spans="1:16" x14ac:dyDescent="0.25">
      <c r="A61" s="56"/>
      <c r="B61" s="8"/>
      <c r="C61" s="173"/>
      <c r="D61" s="174"/>
      <c r="E61" s="17">
        <v>20</v>
      </c>
      <c r="F61" s="23"/>
      <c r="G61" s="9"/>
      <c r="H61" s="29" t="s">
        <v>40</v>
      </c>
      <c r="I61" s="19"/>
      <c r="J61" s="40" t="e">
        <f>I61/I63</f>
        <v>#DIV/0!</v>
      </c>
      <c r="K61" s="9"/>
      <c r="L61" s="43" t="s">
        <v>65</v>
      </c>
      <c r="M61" s="19"/>
      <c r="N61" s="37"/>
      <c r="O61" s="64"/>
      <c r="P61" s="57"/>
    </row>
    <row r="62" spans="1:16" x14ac:dyDescent="0.25">
      <c r="A62" s="56"/>
      <c r="B62" s="67"/>
      <c r="C62" s="173"/>
      <c r="D62" s="174"/>
      <c r="E62" s="17">
        <v>25</v>
      </c>
      <c r="F62" s="23"/>
      <c r="G62" s="9"/>
      <c r="H62" s="18" t="s">
        <v>43</v>
      </c>
      <c r="I62" s="19"/>
      <c r="J62" s="40" t="e">
        <f>I62/I63</f>
        <v>#DIV/0!</v>
      </c>
      <c r="K62" s="9"/>
      <c r="L62" s="43" t="s">
        <v>38</v>
      </c>
      <c r="M62" s="19"/>
      <c r="N62" s="37"/>
      <c r="O62" s="64"/>
      <c r="P62" s="57"/>
    </row>
    <row r="63" spans="1:16" x14ac:dyDescent="0.25">
      <c r="A63" s="56"/>
      <c r="B63" s="8"/>
      <c r="C63" s="173"/>
      <c r="D63" s="174"/>
      <c r="E63" s="17">
        <v>30</v>
      </c>
      <c r="F63" s="23"/>
      <c r="G63" s="9"/>
      <c r="H63" s="185" t="s">
        <v>45</v>
      </c>
      <c r="I63" s="187">
        <f>D71</f>
        <v>0</v>
      </c>
      <c r="J63" s="189">
        <v>1</v>
      </c>
      <c r="K63" s="9"/>
      <c r="L63" s="43" t="s">
        <v>41</v>
      </c>
      <c r="M63" s="19"/>
      <c r="N63" s="37"/>
      <c r="O63" s="64"/>
      <c r="P63" s="57"/>
    </row>
    <row r="64" spans="1:16" x14ac:dyDescent="0.25">
      <c r="A64" s="56"/>
      <c r="B64" s="8"/>
      <c r="C64" s="173"/>
      <c r="D64" s="174"/>
      <c r="E64" s="17">
        <v>40</v>
      </c>
      <c r="F64" s="23"/>
      <c r="G64" s="9"/>
      <c r="H64" s="186"/>
      <c r="I64" s="188"/>
      <c r="J64" s="190"/>
      <c r="K64" s="9"/>
      <c r="L64" s="43" t="s">
        <v>66</v>
      </c>
      <c r="M64" s="19"/>
      <c r="N64" s="37"/>
      <c r="O64" s="64"/>
      <c r="P64" s="57"/>
    </row>
    <row r="65" spans="1:16" x14ac:dyDescent="0.25">
      <c r="A65" s="56"/>
      <c r="B65" s="8"/>
      <c r="C65" s="173"/>
      <c r="D65" s="174"/>
      <c r="E65" s="17">
        <v>50</v>
      </c>
      <c r="F65" s="23"/>
      <c r="G65" s="9"/>
      <c r="H65" s="9"/>
      <c r="I65" s="9"/>
      <c r="J65" s="9"/>
      <c r="K65" s="9"/>
      <c r="L65" s="43" t="s">
        <v>32</v>
      </c>
      <c r="M65" s="19"/>
      <c r="N65" s="37"/>
      <c r="O65" s="64"/>
      <c r="P65" s="57"/>
    </row>
    <row r="66" spans="1:16" x14ac:dyDescent="0.25">
      <c r="A66" s="56"/>
      <c r="B66" s="8"/>
      <c r="C66" s="173"/>
      <c r="D66" s="174"/>
      <c r="E66" s="17">
        <v>60</v>
      </c>
      <c r="F66" s="23"/>
      <c r="G66" s="9"/>
      <c r="H66" s="9"/>
      <c r="I66" s="9"/>
      <c r="J66" s="9"/>
      <c r="K66" s="9"/>
      <c r="L66" s="178" t="s">
        <v>49</v>
      </c>
      <c r="M66" s="179"/>
      <c r="N66" s="179"/>
      <c r="O66" s="180"/>
      <c r="P66" s="57"/>
    </row>
    <row r="67" spans="1:16" x14ac:dyDescent="0.25">
      <c r="A67" s="56"/>
      <c r="B67" s="8"/>
      <c r="C67" s="173"/>
      <c r="D67" s="174"/>
      <c r="E67" s="17">
        <v>70</v>
      </c>
      <c r="F67" s="23"/>
      <c r="G67" s="9"/>
      <c r="H67" s="9"/>
      <c r="I67" s="9"/>
      <c r="J67" s="9"/>
      <c r="K67" s="9"/>
      <c r="L67" s="181" t="s">
        <v>51</v>
      </c>
      <c r="M67" s="182"/>
      <c r="N67" s="182"/>
      <c r="O67" s="183"/>
      <c r="P67" s="57"/>
    </row>
    <row r="68" spans="1:16" x14ac:dyDescent="0.25">
      <c r="A68" s="56"/>
      <c r="B68" s="8"/>
      <c r="C68" s="173"/>
      <c r="D68" s="174"/>
      <c r="E68" s="17">
        <v>80</v>
      </c>
      <c r="F68" s="23"/>
      <c r="G68" s="9"/>
      <c r="H68" s="9"/>
      <c r="I68" s="9"/>
      <c r="J68" s="9"/>
      <c r="K68" s="9"/>
      <c r="L68" s="9"/>
      <c r="M68" s="9"/>
      <c r="N68" s="9"/>
      <c r="O68" s="10"/>
      <c r="P68" s="57"/>
    </row>
    <row r="69" spans="1:16" x14ac:dyDescent="0.25">
      <c r="A69" s="56"/>
      <c r="B69" s="8"/>
      <c r="C69" s="175"/>
      <c r="D69" s="176"/>
      <c r="E69" s="17">
        <v>90</v>
      </c>
      <c r="F69" s="23"/>
      <c r="G69" s="9"/>
      <c r="H69" s="9"/>
      <c r="I69" s="9"/>
      <c r="J69" s="9"/>
      <c r="K69" s="9"/>
      <c r="L69" s="9"/>
      <c r="M69" s="9"/>
      <c r="N69" s="9"/>
      <c r="O69" s="10"/>
      <c r="P69" s="57"/>
    </row>
    <row r="70" spans="1:16" x14ac:dyDescent="0.25">
      <c r="A70" s="56"/>
      <c r="B70" s="8"/>
      <c r="C70" s="9"/>
      <c r="D70" s="9"/>
      <c r="E70" s="9"/>
      <c r="F70" s="9"/>
      <c r="G70" s="9"/>
      <c r="H70" s="9"/>
      <c r="I70" s="9"/>
      <c r="J70" s="9"/>
      <c r="K70" s="9"/>
      <c r="L70" s="9"/>
      <c r="M70" s="9"/>
      <c r="N70" s="9"/>
      <c r="O70" s="10"/>
      <c r="P70" s="57"/>
    </row>
    <row r="71" spans="1:16" x14ac:dyDescent="0.25">
      <c r="A71" s="56"/>
      <c r="B71" s="8"/>
      <c r="C71" s="30" t="s">
        <v>52</v>
      </c>
      <c r="D71" s="6"/>
      <c r="E71" s="9"/>
      <c r="F71" s="9"/>
      <c r="G71" s="9"/>
      <c r="H71" s="9"/>
      <c r="I71" s="30" t="s">
        <v>53</v>
      </c>
      <c r="J71" s="31">
        <f>F57</f>
        <v>0</v>
      </c>
      <c r="K71" s="9"/>
      <c r="L71" s="9"/>
      <c r="M71" s="30" t="s">
        <v>55</v>
      </c>
      <c r="N71" s="6"/>
      <c r="O71" s="10"/>
      <c r="P71" s="57"/>
    </row>
    <row r="72" spans="1:16" x14ac:dyDescent="0.25">
      <c r="A72" s="56"/>
      <c r="B72" s="8"/>
      <c r="C72" s="30" t="s">
        <v>56</v>
      </c>
      <c r="D72" s="38"/>
      <c r="E72" s="9"/>
      <c r="F72" s="9"/>
      <c r="G72" s="9"/>
      <c r="H72" s="9"/>
      <c r="I72" s="30" t="s">
        <v>57</v>
      </c>
      <c r="J72" s="6"/>
      <c r="K72" s="9"/>
      <c r="L72" s="9"/>
      <c r="M72" s="9"/>
      <c r="N72" s="6"/>
      <c r="O72" s="10"/>
      <c r="P72" s="57"/>
    </row>
    <row r="73" spans="1:16" x14ac:dyDescent="0.25">
      <c r="A73" s="56"/>
      <c r="B73" s="8"/>
      <c r="C73" s="30" t="s">
        <v>59</v>
      </c>
      <c r="D73" s="31" t="e">
        <f>D71/D72</f>
        <v>#DIV/0!</v>
      </c>
      <c r="E73" s="30"/>
      <c r="F73" s="9"/>
      <c r="G73" s="9"/>
      <c r="H73" s="9"/>
      <c r="I73" s="30" t="s">
        <v>54</v>
      </c>
      <c r="J73" s="94">
        <f>O52</f>
        <v>0</v>
      </c>
      <c r="K73" s="9"/>
      <c r="L73" s="9"/>
      <c r="M73" s="9"/>
      <c r="N73" s="6"/>
      <c r="O73" s="10"/>
      <c r="P73" s="57"/>
    </row>
    <row r="74" spans="1:16" x14ac:dyDescent="0.25">
      <c r="A74" s="56"/>
      <c r="B74" s="8"/>
      <c r="C74" s="30"/>
      <c r="D74" s="30"/>
      <c r="E74" s="30"/>
      <c r="F74" s="9"/>
      <c r="G74" s="9"/>
      <c r="H74" s="9"/>
      <c r="I74" s="30" t="s">
        <v>58</v>
      </c>
      <c r="J74" s="6"/>
      <c r="K74" s="9"/>
      <c r="L74" s="9"/>
      <c r="M74" s="9"/>
      <c r="N74" s="6"/>
      <c r="O74" s="10"/>
      <c r="P74" s="57"/>
    </row>
    <row r="75" spans="1:16" x14ac:dyDescent="0.25">
      <c r="A75" s="56"/>
      <c r="B75" s="8"/>
      <c r="C75" s="30"/>
      <c r="D75" s="30"/>
      <c r="E75" s="30"/>
      <c r="F75" s="9"/>
      <c r="G75" s="9"/>
      <c r="H75" s="9"/>
      <c r="I75" s="30"/>
      <c r="J75" s="30"/>
      <c r="K75" s="30"/>
      <c r="L75" s="30"/>
      <c r="M75" s="30"/>
      <c r="N75" s="30"/>
      <c r="O75" s="66"/>
      <c r="P75" s="57"/>
    </row>
    <row r="76" spans="1:16" ht="15.75" thickBot="1" x14ac:dyDescent="0.3">
      <c r="A76" s="56"/>
      <c r="B76" s="32"/>
      <c r="C76" s="34"/>
      <c r="D76" s="34"/>
      <c r="E76" s="34"/>
      <c r="F76" s="34"/>
      <c r="G76" s="34"/>
      <c r="H76" s="34"/>
      <c r="I76" s="34"/>
      <c r="J76" s="34"/>
      <c r="K76" s="34"/>
      <c r="L76" s="34"/>
      <c r="M76" s="34"/>
      <c r="N76" s="34"/>
      <c r="O76" s="35"/>
      <c r="P76" s="57"/>
    </row>
    <row r="77" spans="1:16" ht="9" customHeight="1" x14ac:dyDescent="0.25">
      <c r="A77" s="56"/>
      <c r="B77" s="58"/>
      <c r="C77" s="58"/>
      <c r="D77" s="58"/>
      <c r="E77" s="58"/>
      <c r="F77" s="58"/>
      <c r="G77" s="58"/>
      <c r="H77" s="58"/>
      <c r="I77" s="58"/>
      <c r="J77" s="58"/>
      <c r="K77" s="58"/>
      <c r="L77" s="58"/>
      <c r="M77" s="58"/>
      <c r="N77" s="58"/>
      <c r="O77" s="58"/>
      <c r="P77" s="57"/>
    </row>
  </sheetData>
  <mergeCells count="38">
    <mergeCell ref="C12:D12"/>
    <mergeCell ref="H12:O12"/>
    <mergeCell ref="B2:C2"/>
    <mergeCell ref="D2:O2"/>
    <mergeCell ref="B3:F3"/>
    <mergeCell ref="G3:O10"/>
    <mergeCell ref="B10:F10"/>
    <mergeCell ref="B16:F17"/>
    <mergeCell ref="H16:J16"/>
    <mergeCell ref="C18:D31"/>
    <mergeCell ref="L18:L19"/>
    <mergeCell ref="M18:M19"/>
    <mergeCell ref="C50:D50"/>
    <mergeCell ref="H50:O50"/>
    <mergeCell ref="O18:O19"/>
    <mergeCell ref="H25:H26"/>
    <mergeCell ref="I25:I26"/>
    <mergeCell ref="J25:J26"/>
    <mergeCell ref="L28:O28"/>
    <mergeCell ref="L29:O29"/>
    <mergeCell ref="N18:N19"/>
    <mergeCell ref="B40:C40"/>
    <mergeCell ref="D40:O40"/>
    <mergeCell ref="B41:F41"/>
    <mergeCell ref="G41:O48"/>
    <mergeCell ref="B48:F48"/>
    <mergeCell ref="L67:O67"/>
    <mergeCell ref="B54:F55"/>
    <mergeCell ref="H54:J54"/>
    <mergeCell ref="C56:D69"/>
    <mergeCell ref="L56:L57"/>
    <mergeCell ref="M56:M57"/>
    <mergeCell ref="N56:N57"/>
    <mergeCell ref="O56:O57"/>
    <mergeCell ref="H63:H64"/>
    <mergeCell ref="I63:I64"/>
    <mergeCell ref="J63:J64"/>
    <mergeCell ref="L66:O66"/>
  </mergeCells>
  <pageMargins left="0.7" right="0.7" top="0.75" bottom="0.75" header="0.3" footer="0.3"/>
  <pageSetup orientation="portrait" copies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Q39"/>
  <sheetViews>
    <sheetView workbookViewId="0">
      <selection activeCell="S22" sqref="S22"/>
    </sheetView>
  </sheetViews>
  <sheetFormatPr defaultRowHeight="15" x14ac:dyDescent="0.25"/>
  <cols>
    <col min="1" max="1" width="1.28515625" customWidth="1"/>
    <col min="2" max="2" width="6.85546875" customWidth="1"/>
    <col min="3" max="3" width="10.5703125" customWidth="1"/>
    <col min="4" max="4" width="8.28515625" customWidth="1"/>
    <col min="5" max="5" width="7.28515625" customWidth="1"/>
    <col min="6" max="6" width="6.85546875" customWidth="1"/>
    <col min="7" max="7" width="1.5703125" customWidth="1"/>
    <col min="8" max="8" width="7.42578125" customWidth="1"/>
    <col min="9" max="9" width="6.85546875" customWidth="1"/>
    <col min="10" max="10" width="6.5703125" customWidth="1"/>
    <col min="11" max="11" width="1.42578125" customWidth="1"/>
    <col min="12" max="12" width="7.7109375" customWidth="1"/>
    <col min="13" max="13" width="7.140625" customWidth="1"/>
    <col min="14" max="14" width="7.5703125" customWidth="1"/>
    <col min="15" max="15" width="6.28515625" customWidth="1"/>
    <col min="16" max="16" width="6.7109375" customWidth="1"/>
    <col min="17" max="17" width="1.5703125" customWidth="1"/>
  </cols>
  <sheetData>
    <row r="1" spans="1:17" ht="8.25" customHeight="1" thickBot="1" x14ac:dyDescent="0.3">
      <c r="A1" s="53"/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4"/>
      <c r="Q1" s="55"/>
    </row>
    <row r="2" spans="1:17" ht="15.75" thickBot="1" x14ac:dyDescent="0.3">
      <c r="A2" s="56"/>
      <c r="B2" s="242" t="s">
        <v>0</v>
      </c>
      <c r="C2" s="243"/>
      <c r="D2" s="266" t="s">
        <v>73</v>
      </c>
      <c r="E2" s="266"/>
      <c r="F2" s="266"/>
      <c r="G2" s="267"/>
      <c r="H2" s="267"/>
      <c r="I2" s="267"/>
      <c r="J2" s="267"/>
      <c r="K2" s="267"/>
      <c r="L2" s="267"/>
      <c r="M2" s="267"/>
      <c r="N2" s="267"/>
      <c r="O2" s="237"/>
      <c r="P2" s="268"/>
      <c r="Q2" s="57"/>
    </row>
    <row r="3" spans="1:17" ht="15" customHeight="1" x14ac:dyDescent="0.25">
      <c r="A3" s="56"/>
      <c r="B3" s="247" t="s">
        <v>1</v>
      </c>
      <c r="C3" s="248"/>
      <c r="D3" s="248"/>
      <c r="E3" s="248"/>
      <c r="F3" s="249"/>
      <c r="G3" s="254"/>
      <c r="H3" s="254"/>
      <c r="I3" s="254"/>
      <c r="J3" s="254"/>
      <c r="K3" s="254"/>
      <c r="L3" s="254"/>
      <c r="M3" s="254"/>
      <c r="N3" s="254"/>
      <c r="O3" s="254"/>
      <c r="P3" s="255"/>
      <c r="Q3" s="57"/>
    </row>
    <row r="4" spans="1:17" ht="25.5" x14ac:dyDescent="0.25">
      <c r="A4" s="56"/>
      <c r="B4" s="113" t="s">
        <v>2</v>
      </c>
      <c r="C4" s="147" t="s">
        <v>3</v>
      </c>
      <c r="D4" s="114" t="s">
        <v>4</v>
      </c>
      <c r="E4" s="114" t="s">
        <v>5</v>
      </c>
      <c r="F4" s="115" t="s">
        <v>6</v>
      </c>
      <c r="G4" s="254"/>
      <c r="H4" s="254"/>
      <c r="I4" s="254"/>
      <c r="J4" s="254"/>
      <c r="K4" s="254"/>
      <c r="L4" s="254"/>
      <c r="M4" s="254"/>
      <c r="N4" s="254"/>
      <c r="O4" s="254"/>
      <c r="P4" s="255"/>
      <c r="Q4" s="57"/>
    </row>
    <row r="5" spans="1:17" x14ac:dyDescent="0.25">
      <c r="A5" s="56"/>
      <c r="B5" s="116"/>
      <c r="C5" s="117"/>
      <c r="D5" s="117"/>
      <c r="E5" s="117"/>
      <c r="F5" s="118" t="e">
        <f t="shared" ref="F5:F7" si="0">D5/E5</f>
        <v>#DIV/0!</v>
      </c>
      <c r="G5" s="254"/>
      <c r="H5" s="254"/>
      <c r="I5" s="254"/>
      <c r="J5" s="254"/>
      <c r="K5" s="254"/>
      <c r="L5" s="254"/>
      <c r="M5" s="254"/>
      <c r="N5" s="254"/>
      <c r="O5" s="254"/>
      <c r="P5" s="255"/>
      <c r="Q5" s="57"/>
    </row>
    <row r="6" spans="1:17" x14ac:dyDescent="0.25">
      <c r="A6" s="56"/>
      <c r="B6" s="116"/>
      <c r="C6" s="117"/>
      <c r="D6" s="117"/>
      <c r="E6" s="117"/>
      <c r="F6" s="118" t="e">
        <f t="shared" si="0"/>
        <v>#DIV/0!</v>
      </c>
      <c r="G6" s="254"/>
      <c r="H6" s="254"/>
      <c r="I6" s="254"/>
      <c r="J6" s="254"/>
      <c r="K6" s="254"/>
      <c r="L6" s="254"/>
      <c r="M6" s="254"/>
      <c r="N6" s="254"/>
      <c r="O6" s="254"/>
      <c r="P6" s="255"/>
      <c r="Q6" s="57"/>
    </row>
    <row r="7" spans="1:17" x14ac:dyDescent="0.25">
      <c r="A7" s="56"/>
      <c r="B7" s="116"/>
      <c r="C7" s="117"/>
      <c r="D7" s="117"/>
      <c r="E7" s="117"/>
      <c r="F7" s="118" t="e">
        <f t="shared" si="0"/>
        <v>#DIV/0!</v>
      </c>
      <c r="G7" s="254"/>
      <c r="H7" s="254"/>
      <c r="I7" s="254"/>
      <c r="J7" s="254"/>
      <c r="K7" s="254"/>
      <c r="L7" s="254"/>
      <c r="M7" s="254"/>
      <c r="N7" s="254"/>
      <c r="O7" s="254"/>
      <c r="P7" s="255"/>
      <c r="Q7" s="57"/>
    </row>
    <row r="8" spans="1:17" x14ac:dyDescent="0.25">
      <c r="A8" s="56"/>
      <c r="B8" s="116"/>
      <c r="C8" s="117"/>
      <c r="D8" s="117"/>
      <c r="E8" s="117"/>
      <c r="F8" s="118" t="e">
        <f>D8/E8</f>
        <v>#DIV/0!</v>
      </c>
      <c r="G8" s="254"/>
      <c r="H8" s="254"/>
      <c r="I8" s="254"/>
      <c r="J8" s="254"/>
      <c r="K8" s="254"/>
      <c r="L8" s="254"/>
      <c r="M8" s="254"/>
      <c r="N8" s="254"/>
      <c r="O8" s="254"/>
      <c r="P8" s="255"/>
      <c r="Q8" s="57"/>
    </row>
    <row r="9" spans="1:17" x14ac:dyDescent="0.25">
      <c r="A9" s="56"/>
      <c r="B9" s="119"/>
      <c r="C9" s="120"/>
      <c r="D9" s="120"/>
      <c r="E9" s="120"/>
      <c r="F9" s="121"/>
      <c r="G9" s="254"/>
      <c r="H9" s="254"/>
      <c r="I9" s="254"/>
      <c r="J9" s="254"/>
      <c r="K9" s="254"/>
      <c r="L9" s="254"/>
      <c r="M9" s="254"/>
      <c r="N9" s="254"/>
      <c r="O9" s="254"/>
      <c r="P9" s="255"/>
      <c r="Q9" s="57"/>
    </row>
    <row r="10" spans="1:17" ht="15.75" thickBot="1" x14ac:dyDescent="0.3">
      <c r="A10" s="56"/>
      <c r="B10" s="269" t="s">
        <v>70</v>
      </c>
      <c r="C10" s="270"/>
      <c r="D10" s="270"/>
      <c r="E10" s="270"/>
      <c r="F10" s="271"/>
      <c r="G10" s="257"/>
      <c r="H10" s="257"/>
      <c r="I10" s="257"/>
      <c r="J10" s="257"/>
      <c r="K10" s="257"/>
      <c r="L10" s="257"/>
      <c r="M10" s="257"/>
      <c r="N10" s="257"/>
      <c r="O10" s="257"/>
      <c r="P10" s="258"/>
      <c r="Q10" s="57"/>
    </row>
    <row r="11" spans="1:17" ht="7.5" customHeight="1" thickBot="1" x14ac:dyDescent="0.3">
      <c r="A11" s="56"/>
      <c r="B11" s="122"/>
      <c r="C11" s="122"/>
      <c r="D11" s="122"/>
      <c r="E11" s="122"/>
      <c r="F11" s="122"/>
      <c r="G11" s="122"/>
      <c r="H11" s="122"/>
      <c r="I11" s="122"/>
      <c r="J11" s="122"/>
      <c r="K11" s="122"/>
      <c r="L11" s="122"/>
      <c r="M11" s="122"/>
      <c r="N11" s="122"/>
      <c r="O11" s="122"/>
      <c r="P11" s="122"/>
      <c r="Q11" s="57"/>
    </row>
    <row r="12" spans="1:17" x14ac:dyDescent="0.25">
      <c r="A12" s="56"/>
      <c r="B12" s="123" t="s">
        <v>11</v>
      </c>
      <c r="C12" s="237" t="s">
        <v>72</v>
      </c>
      <c r="D12" s="238"/>
      <c r="E12" s="124"/>
      <c r="F12" s="124"/>
      <c r="G12" s="124"/>
      <c r="H12" s="264" t="s">
        <v>71</v>
      </c>
      <c r="I12" s="264"/>
      <c r="J12" s="264"/>
      <c r="K12" s="264"/>
      <c r="L12" s="264"/>
      <c r="M12" s="264"/>
      <c r="N12" s="264"/>
      <c r="O12" s="239"/>
      <c r="P12" s="265"/>
      <c r="Q12" s="57"/>
    </row>
    <row r="13" spans="1:17" x14ac:dyDescent="0.25">
      <c r="A13" s="56"/>
      <c r="B13" s="119"/>
      <c r="C13" s="120"/>
      <c r="D13" s="120"/>
      <c r="E13" s="120"/>
      <c r="F13" s="120"/>
      <c r="G13" s="120"/>
      <c r="H13" s="120"/>
      <c r="I13" s="120"/>
      <c r="J13" s="120"/>
      <c r="K13" s="120"/>
      <c r="L13" s="120"/>
      <c r="M13" s="120"/>
      <c r="N13" s="120"/>
      <c r="O13" s="120"/>
      <c r="P13" s="121"/>
      <c r="Q13" s="57"/>
    </row>
    <row r="14" spans="1:17" x14ac:dyDescent="0.25">
      <c r="A14" s="56"/>
      <c r="B14" s="119"/>
      <c r="C14" s="120"/>
      <c r="D14" s="120"/>
      <c r="E14" s="120"/>
      <c r="F14" s="120"/>
      <c r="G14" s="120"/>
      <c r="H14" s="120"/>
      <c r="I14" s="102" t="s">
        <v>108</v>
      </c>
      <c r="J14" s="117"/>
      <c r="K14" s="120"/>
      <c r="L14" s="102" t="s">
        <v>110</v>
      </c>
      <c r="M14" s="117"/>
      <c r="N14" s="120"/>
      <c r="O14" s="102" t="s">
        <v>54</v>
      </c>
      <c r="P14" s="145"/>
      <c r="Q14" s="57"/>
    </row>
    <row r="15" spans="1:17" ht="15.75" thickBot="1" x14ac:dyDescent="0.3">
      <c r="A15" s="56"/>
      <c r="B15" s="119"/>
      <c r="C15" s="120"/>
      <c r="D15" s="120"/>
      <c r="E15" s="120"/>
      <c r="F15" s="120"/>
      <c r="G15" s="120"/>
      <c r="H15" s="120"/>
      <c r="I15" s="120"/>
      <c r="J15" s="120"/>
      <c r="K15" s="120"/>
      <c r="L15" s="120"/>
      <c r="M15" s="120"/>
      <c r="N15" s="120"/>
      <c r="O15" s="120"/>
      <c r="P15" s="121"/>
      <c r="Q15" s="57"/>
    </row>
    <row r="16" spans="1:17" x14ac:dyDescent="0.25">
      <c r="A16" s="56"/>
      <c r="B16" s="226" t="s">
        <v>12</v>
      </c>
      <c r="C16" s="227"/>
      <c r="D16" s="227"/>
      <c r="E16" s="227"/>
      <c r="F16" s="227"/>
      <c r="G16" s="120"/>
      <c r="H16" s="230" t="s">
        <v>13</v>
      </c>
      <c r="I16" s="230"/>
      <c r="J16" s="230"/>
      <c r="K16" s="120"/>
      <c r="L16" s="146"/>
      <c r="M16" s="146"/>
      <c r="N16" s="146"/>
      <c r="O16" s="146"/>
      <c r="P16" s="146"/>
      <c r="Q16" s="57"/>
    </row>
    <row r="17" spans="1:17" x14ac:dyDescent="0.25">
      <c r="A17" s="56"/>
      <c r="B17" s="262"/>
      <c r="C17" s="263"/>
      <c r="D17" s="263"/>
      <c r="E17" s="263"/>
      <c r="F17" s="263"/>
      <c r="G17" s="120"/>
      <c r="H17" s="16"/>
      <c r="I17" s="16"/>
      <c r="J17" s="16"/>
      <c r="K17" s="120"/>
      <c r="L17" s="16"/>
      <c r="M17" s="16"/>
      <c r="N17" s="16"/>
      <c r="O17" s="16"/>
      <c r="P17" s="16"/>
      <c r="Q17" s="57"/>
    </row>
    <row r="18" spans="1:17" ht="15" customHeight="1" x14ac:dyDescent="0.25">
      <c r="A18" s="56"/>
      <c r="B18" s="128"/>
      <c r="C18" s="231"/>
      <c r="D18" s="232"/>
      <c r="E18" s="129" t="s">
        <v>17</v>
      </c>
      <c r="F18" s="129" t="s">
        <v>18</v>
      </c>
      <c r="G18" s="120"/>
      <c r="H18" s="130" t="s">
        <v>43</v>
      </c>
      <c r="I18" s="131"/>
      <c r="J18" s="132" t="e">
        <f>I18/I25</f>
        <v>#DIV/0!</v>
      </c>
      <c r="K18" s="120"/>
      <c r="L18" s="120"/>
      <c r="M18" s="120"/>
      <c r="N18" s="120"/>
      <c r="O18" s="120"/>
      <c r="P18" s="121"/>
      <c r="Q18" s="57"/>
    </row>
    <row r="19" spans="1:17" x14ac:dyDescent="0.25">
      <c r="A19" s="56"/>
      <c r="B19" s="119"/>
      <c r="C19" s="233"/>
      <c r="D19" s="234"/>
      <c r="E19" s="129">
        <v>80</v>
      </c>
      <c r="F19" s="133"/>
      <c r="G19" s="120"/>
      <c r="H19" s="130" t="s">
        <v>119</v>
      </c>
      <c r="I19" s="131"/>
      <c r="J19" s="132" t="e">
        <f>I19/I25</f>
        <v>#DIV/0!</v>
      </c>
      <c r="K19" s="120"/>
      <c r="L19" s="120"/>
      <c r="M19" s="120"/>
      <c r="N19" s="120"/>
      <c r="O19" s="120"/>
      <c r="P19" s="121"/>
      <c r="Q19" s="57"/>
    </row>
    <row r="20" spans="1:17" x14ac:dyDescent="0.25">
      <c r="A20" s="56"/>
      <c r="B20" s="128"/>
      <c r="C20" s="233"/>
      <c r="D20" s="234"/>
      <c r="E20" s="129">
        <v>85</v>
      </c>
      <c r="F20" s="133"/>
      <c r="G20" s="120"/>
      <c r="H20" s="130" t="s">
        <v>117</v>
      </c>
      <c r="I20" s="131"/>
      <c r="J20" s="132" t="e">
        <f>I20/I25</f>
        <v>#DIV/0!</v>
      </c>
      <c r="K20" s="120"/>
      <c r="L20" s="120"/>
      <c r="M20" s="120"/>
      <c r="N20" s="120"/>
      <c r="O20" s="120"/>
      <c r="P20" s="121"/>
      <c r="Q20" s="57"/>
    </row>
    <row r="21" spans="1:17" x14ac:dyDescent="0.25">
      <c r="A21" s="56"/>
      <c r="B21" s="119"/>
      <c r="C21" s="233"/>
      <c r="D21" s="234"/>
      <c r="E21" s="129">
        <v>90</v>
      </c>
      <c r="F21" s="133"/>
      <c r="G21" s="120"/>
      <c r="H21" s="130" t="s">
        <v>115</v>
      </c>
      <c r="I21" s="131"/>
      <c r="J21" s="132" t="e">
        <f>I21/I25</f>
        <v>#DIV/0!</v>
      </c>
      <c r="K21" s="120"/>
      <c r="L21" s="120"/>
      <c r="M21" s="120"/>
      <c r="N21" s="120"/>
      <c r="O21" s="120"/>
      <c r="P21" s="121"/>
      <c r="Q21" s="57"/>
    </row>
    <row r="22" spans="1:17" x14ac:dyDescent="0.25">
      <c r="A22" s="56"/>
      <c r="B22" s="128"/>
      <c r="C22" s="233"/>
      <c r="D22" s="234"/>
      <c r="E22" s="129">
        <v>95</v>
      </c>
      <c r="F22" s="133"/>
      <c r="G22" s="120"/>
      <c r="H22" s="130" t="s">
        <v>118</v>
      </c>
      <c r="I22" s="131"/>
      <c r="J22" s="132" t="e">
        <f>I22/I25</f>
        <v>#DIV/0!</v>
      </c>
      <c r="K22" s="120"/>
      <c r="L22" s="120"/>
      <c r="M22" s="120"/>
      <c r="N22" s="120"/>
      <c r="O22" s="120"/>
      <c r="P22" s="121"/>
      <c r="Q22" s="57"/>
    </row>
    <row r="23" spans="1:17" x14ac:dyDescent="0.25">
      <c r="A23" s="56"/>
      <c r="B23" s="119"/>
      <c r="C23" s="233"/>
      <c r="D23" s="234"/>
      <c r="E23" s="129">
        <v>100</v>
      </c>
      <c r="F23" s="133"/>
      <c r="G23" s="120"/>
      <c r="H23" s="137" t="s">
        <v>91</v>
      </c>
      <c r="I23" s="131"/>
      <c r="J23" s="132" t="e">
        <f>I23/I25</f>
        <v>#DIV/0!</v>
      </c>
      <c r="K23" s="120"/>
      <c r="L23" s="120"/>
      <c r="M23" s="120"/>
      <c r="N23" s="120"/>
      <c r="O23" s="120"/>
      <c r="P23" s="121"/>
      <c r="Q23" s="57"/>
    </row>
    <row r="24" spans="1:17" x14ac:dyDescent="0.25">
      <c r="A24" s="56"/>
      <c r="B24" s="128"/>
      <c r="C24" s="233"/>
      <c r="D24" s="234"/>
      <c r="E24" s="129">
        <v>110</v>
      </c>
      <c r="F24" s="133"/>
      <c r="G24" s="120"/>
      <c r="H24" s="129" t="s">
        <v>116</v>
      </c>
      <c r="I24" s="131"/>
      <c r="J24" s="132" t="e">
        <f>I24/I25</f>
        <v>#DIV/0!</v>
      </c>
      <c r="K24" s="120"/>
      <c r="L24" s="120"/>
      <c r="M24" s="120"/>
      <c r="N24" s="120"/>
      <c r="O24" s="120"/>
      <c r="P24" s="121"/>
      <c r="Q24" s="57"/>
    </row>
    <row r="25" spans="1:17" x14ac:dyDescent="0.25">
      <c r="A25" s="56"/>
      <c r="B25" s="119"/>
      <c r="C25" s="233"/>
      <c r="D25" s="234"/>
      <c r="E25" s="129">
        <v>120</v>
      </c>
      <c r="F25" s="133"/>
      <c r="G25" s="120"/>
      <c r="H25" s="212" t="s">
        <v>45</v>
      </c>
      <c r="I25" s="214">
        <f>D33</f>
        <v>0</v>
      </c>
      <c r="J25" s="216">
        <v>1</v>
      </c>
      <c r="K25" s="120"/>
      <c r="L25" s="120"/>
      <c r="M25" s="120"/>
      <c r="N25" s="120"/>
      <c r="O25" s="120"/>
      <c r="P25" s="121"/>
      <c r="Q25" s="57"/>
    </row>
    <row r="26" spans="1:17" x14ac:dyDescent="0.25">
      <c r="A26" s="56"/>
      <c r="B26" s="119"/>
      <c r="C26" s="233"/>
      <c r="D26" s="234"/>
      <c r="E26" s="129">
        <v>130</v>
      </c>
      <c r="F26" s="133"/>
      <c r="G26" s="120"/>
      <c r="H26" s="213"/>
      <c r="I26" s="215"/>
      <c r="J26" s="217"/>
      <c r="K26" s="120"/>
      <c r="L26" s="120"/>
      <c r="M26" s="120"/>
      <c r="N26" s="120"/>
      <c r="O26" s="120"/>
      <c r="P26" s="121"/>
      <c r="Q26" s="57"/>
    </row>
    <row r="27" spans="1:17" x14ac:dyDescent="0.25">
      <c r="A27" s="56"/>
      <c r="B27" s="119"/>
      <c r="C27" s="233"/>
      <c r="D27" s="234"/>
      <c r="E27" s="129">
        <v>140</v>
      </c>
      <c r="F27" s="133"/>
      <c r="G27" s="120"/>
      <c r="H27" s="120"/>
      <c r="I27" s="120"/>
      <c r="J27" s="120"/>
      <c r="K27" s="120"/>
      <c r="L27" s="120"/>
      <c r="M27" s="120"/>
      <c r="N27" s="120"/>
      <c r="O27" s="120"/>
      <c r="P27" s="121"/>
      <c r="Q27" s="57"/>
    </row>
    <row r="28" spans="1:17" ht="15" customHeight="1" x14ac:dyDescent="0.25">
      <c r="A28" s="56"/>
      <c r="B28" s="119"/>
      <c r="C28" s="233"/>
      <c r="D28" s="234"/>
      <c r="E28" s="129">
        <v>150</v>
      </c>
      <c r="F28" s="133"/>
      <c r="G28" s="120"/>
      <c r="H28" s="120"/>
      <c r="I28" s="120"/>
      <c r="J28" s="120"/>
      <c r="K28" s="120"/>
      <c r="L28" s="120"/>
      <c r="M28" s="120"/>
      <c r="N28" s="120"/>
      <c r="O28" s="120"/>
      <c r="P28" s="121"/>
      <c r="Q28" s="57"/>
    </row>
    <row r="29" spans="1:17" ht="15" customHeight="1" x14ac:dyDescent="0.25">
      <c r="A29" s="56"/>
      <c r="B29" s="119"/>
      <c r="C29" s="233"/>
      <c r="D29" s="234"/>
      <c r="E29" s="129">
        <v>160</v>
      </c>
      <c r="F29" s="133"/>
      <c r="G29" s="120"/>
      <c r="H29" s="120"/>
      <c r="I29" s="120"/>
      <c r="J29" s="120"/>
      <c r="K29" s="120"/>
      <c r="L29" s="120"/>
      <c r="M29" s="120"/>
      <c r="N29" s="120"/>
      <c r="O29" s="120"/>
      <c r="P29" s="121"/>
      <c r="Q29" s="57"/>
    </row>
    <row r="30" spans="1:17" x14ac:dyDescent="0.25">
      <c r="A30" s="56"/>
      <c r="B30" s="119"/>
      <c r="C30" s="233"/>
      <c r="D30" s="234"/>
      <c r="E30" s="129">
        <v>170</v>
      </c>
      <c r="F30" s="133"/>
      <c r="G30" s="120"/>
      <c r="H30" s="120"/>
      <c r="I30" s="120"/>
      <c r="J30" s="120"/>
      <c r="K30" s="120"/>
      <c r="L30" s="120"/>
      <c r="M30" s="120"/>
      <c r="N30" s="120"/>
      <c r="O30" s="120"/>
      <c r="P30" s="121"/>
      <c r="Q30" s="57"/>
    </row>
    <row r="31" spans="1:17" x14ac:dyDescent="0.25">
      <c r="A31" s="56"/>
      <c r="B31" s="119"/>
      <c r="C31" s="235"/>
      <c r="D31" s="236"/>
      <c r="E31" s="129">
        <v>180</v>
      </c>
      <c r="F31" s="133"/>
      <c r="G31" s="120"/>
      <c r="H31" s="120"/>
      <c r="I31" s="120"/>
      <c r="J31" s="120"/>
      <c r="K31" s="120"/>
      <c r="L31" s="120"/>
      <c r="M31" s="120"/>
      <c r="N31" s="120"/>
      <c r="O31" s="120"/>
      <c r="P31" s="121"/>
      <c r="Q31" s="57"/>
    </row>
    <row r="32" spans="1:17" x14ac:dyDescent="0.25">
      <c r="A32" s="56"/>
      <c r="B32" s="119"/>
      <c r="C32" s="120"/>
      <c r="D32" s="120"/>
      <c r="E32" s="120"/>
      <c r="F32" s="120"/>
      <c r="G32" s="120"/>
      <c r="H32" s="120"/>
      <c r="I32" s="120"/>
      <c r="J32" s="120"/>
      <c r="K32" s="120"/>
      <c r="L32" s="120"/>
      <c r="M32" s="120"/>
      <c r="N32" s="120"/>
      <c r="O32" s="120"/>
      <c r="P32" s="121"/>
      <c r="Q32" s="57"/>
    </row>
    <row r="33" spans="1:17" x14ac:dyDescent="0.25">
      <c r="A33" s="56"/>
      <c r="B33" s="119"/>
      <c r="C33" s="102" t="s">
        <v>52</v>
      </c>
      <c r="D33" s="117"/>
      <c r="E33" s="120"/>
      <c r="F33" s="120"/>
      <c r="G33" s="120"/>
      <c r="H33" s="120"/>
      <c r="I33" s="102" t="s">
        <v>130</v>
      </c>
      <c r="J33" s="138">
        <f>F19</f>
        <v>0</v>
      </c>
      <c r="K33" s="120"/>
      <c r="L33" s="120"/>
      <c r="M33" s="102" t="s">
        <v>55</v>
      </c>
      <c r="N33" s="117"/>
      <c r="O33" s="120"/>
      <c r="P33" s="121"/>
      <c r="Q33" s="57"/>
    </row>
    <row r="34" spans="1:17" x14ac:dyDescent="0.25">
      <c r="A34" s="56"/>
      <c r="B34" s="119"/>
      <c r="C34" s="102" t="s">
        <v>56</v>
      </c>
      <c r="D34" s="139"/>
      <c r="E34" s="120"/>
      <c r="F34" s="120"/>
      <c r="G34" s="120"/>
      <c r="H34" s="120"/>
      <c r="I34" s="102" t="s">
        <v>57</v>
      </c>
      <c r="J34" s="117"/>
      <c r="K34" s="120"/>
      <c r="L34" s="120"/>
      <c r="M34" s="120"/>
      <c r="N34" s="117"/>
      <c r="O34" s="120"/>
      <c r="P34" s="121"/>
      <c r="Q34" s="57"/>
    </row>
    <row r="35" spans="1:17" x14ac:dyDescent="0.25">
      <c r="A35" s="56"/>
      <c r="B35" s="119"/>
      <c r="C35" s="102" t="s">
        <v>59</v>
      </c>
      <c r="D35" s="138" t="e">
        <f>D33/D34</f>
        <v>#DIV/0!</v>
      </c>
      <c r="E35" s="102"/>
      <c r="F35" s="120"/>
      <c r="G35" s="120"/>
      <c r="H35" s="120"/>
      <c r="I35" s="102" t="s">
        <v>54</v>
      </c>
      <c r="J35" s="140">
        <f>P14</f>
        <v>0</v>
      </c>
      <c r="K35" s="120"/>
      <c r="L35" s="120"/>
      <c r="M35" s="120"/>
      <c r="N35" s="117"/>
      <c r="O35" s="120"/>
      <c r="P35" s="121"/>
      <c r="Q35" s="57"/>
    </row>
    <row r="36" spans="1:17" x14ac:dyDescent="0.25">
      <c r="A36" s="56"/>
      <c r="B36" s="119"/>
      <c r="C36" s="102"/>
      <c r="D36" s="102"/>
      <c r="E36" s="102"/>
      <c r="F36" s="120"/>
      <c r="G36" s="120"/>
      <c r="H36" s="120"/>
      <c r="I36" s="102" t="s">
        <v>58</v>
      </c>
      <c r="J36" s="117"/>
      <c r="K36" s="120"/>
      <c r="L36" s="120"/>
      <c r="M36" s="120"/>
      <c r="N36" s="117"/>
      <c r="O36" s="120"/>
      <c r="P36" s="121"/>
      <c r="Q36" s="57"/>
    </row>
    <row r="37" spans="1:17" x14ac:dyDescent="0.25">
      <c r="A37" s="56"/>
      <c r="B37" s="119"/>
      <c r="C37" s="102"/>
      <c r="D37" s="102"/>
      <c r="E37" s="102"/>
      <c r="F37" s="120"/>
      <c r="G37" s="120"/>
      <c r="H37" s="120"/>
      <c r="I37" s="102"/>
      <c r="J37" s="102"/>
      <c r="K37" s="102"/>
      <c r="L37" s="102"/>
      <c r="M37" s="102"/>
      <c r="N37" s="102"/>
      <c r="O37" s="120"/>
      <c r="P37" s="141"/>
      <c r="Q37" s="57"/>
    </row>
    <row r="38" spans="1:17" ht="15.75" thickBot="1" x14ac:dyDescent="0.3">
      <c r="A38" s="56"/>
      <c r="B38" s="142"/>
      <c r="C38" s="143"/>
      <c r="D38" s="143"/>
      <c r="E38" s="143"/>
      <c r="F38" s="143"/>
      <c r="G38" s="143"/>
      <c r="H38" s="143"/>
      <c r="I38" s="143"/>
      <c r="J38" s="143"/>
      <c r="K38" s="143"/>
      <c r="L38" s="143"/>
      <c r="M38" s="143"/>
      <c r="N38" s="143"/>
      <c r="O38" s="143"/>
      <c r="P38" s="144"/>
      <c r="Q38" s="57"/>
    </row>
    <row r="39" spans="1:17" ht="9" customHeight="1" thickBot="1" x14ac:dyDescent="0.3">
      <c r="A39" s="59"/>
      <c r="B39" s="60"/>
      <c r="C39" s="60"/>
      <c r="D39" s="60"/>
      <c r="E39" s="60"/>
      <c r="F39" s="60"/>
      <c r="G39" s="60"/>
      <c r="H39" s="60"/>
      <c r="I39" s="60"/>
      <c r="J39" s="60"/>
      <c r="K39" s="60"/>
      <c r="L39" s="60"/>
      <c r="M39" s="60"/>
      <c r="N39" s="60"/>
      <c r="O39" s="60"/>
      <c r="P39" s="60"/>
      <c r="Q39" s="61"/>
    </row>
  </sheetData>
  <mergeCells count="13">
    <mergeCell ref="C12:D12"/>
    <mergeCell ref="H12:P12"/>
    <mergeCell ref="B2:C2"/>
    <mergeCell ref="D2:P2"/>
    <mergeCell ref="B3:F3"/>
    <mergeCell ref="G3:P10"/>
    <mergeCell ref="B10:F10"/>
    <mergeCell ref="B16:F17"/>
    <mergeCell ref="H16:J16"/>
    <mergeCell ref="C18:D31"/>
    <mergeCell ref="H25:H26"/>
    <mergeCell ref="I25:I26"/>
    <mergeCell ref="J25:J26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Y46"/>
  <sheetViews>
    <sheetView zoomScale="90" zoomScaleNormal="90" workbookViewId="0">
      <selection activeCell="W25" sqref="W25"/>
    </sheetView>
  </sheetViews>
  <sheetFormatPr defaultRowHeight="15" x14ac:dyDescent="0.25"/>
  <cols>
    <col min="1" max="1" width="2.42578125" customWidth="1"/>
    <col min="2" max="2" width="7.85546875" customWidth="1"/>
    <col min="3" max="3" width="11.140625" customWidth="1"/>
    <col min="4" max="4" width="9.42578125" customWidth="1"/>
    <col min="5" max="5" width="7.28515625" customWidth="1"/>
    <col min="6" max="6" width="8.28515625" customWidth="1"/>
    <col min="7" max="7" width="1.5703125" customWidth="1"/>
    <col min="8" max="8" width="8.28515625" customWidth="1"/>
    <col min="9" max="9" width="7.42578125" customWidth="1"/>
    <col min="10" max="10" width="6.85546875" customWidth="1"/>
    <col min="11" max="11" width="1.42578125" customWidth="1"/>
    <col min="12" max="12" width="9.28515625" customWidth="1"/>
    <col min="13" max="13" width="8.7109375" customWidth="1"/>
    <col min="14" max="14" width="11" customWidth="1"/>
    <col min="15" max="15" width="9.85546875" customWidth="1"/>
    <col min="16" max="16" width="1.42578125" customWidth="1"/>
    <col min="17" max="19" width="10.28515625" customWidth="1"/>
    <col min="20" max="20" width="10.5703125" customWidth="1"/>
    <col min="21" max="21" width="1.5703125" customWidth="1"/>
  </cols>
  <sheetData>
    <row r="1" spans="1:25" ht="10.5" customHeight="1" thickBot="1" x14ac:dyDescent="0.3">
      <c r="A1" s="53"/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4"/>
      <c r="Q1" s="54"/>
      <c r="R1" s="54"/>
      <c r="S1" s="54"/>
      <c r="T1" s="54"/>
      <c r="U1" s="55"/>
    </row>
    <row r="2" spans="1:25" ht="15.75" thickBot="1" x14ac:dyDescent="0.3">
      <c r="A2" s="56"/>
      <c r="B2" s="242" t="s">
        <v>0</v>
      </c>
      <c r="C2" s="243"/>
      <c r="D2" s="244"/>
      <c r="E2" s="245"/>
      <c r="F2" s="245"/>
      <c r="G2" s="245"/>
      <c r="H2" s="245"/>
      <c r="I2" s="245"/>
      <c r="J2" s="245"/>
      <c r="K2" s="245"/>
      <c r="L2" s="245"/>
      <c r="M2" s="245"/>
      <c r="N2" s="245"/>
      <c r="O2" s="245"/>
      <c r="P2" s="245"/>
      <c r="Q2" s="245"/>
      <c r="R2" s="245"/>
      <c r="S2" s="245"/>
      <c r="T2" s="246"/>
      <c r="U2" s="57"/>
    </row>
    <row r="3" spans="1:25" x14ac:dyDescent="0.25">
      <c r="A3" s="56"/>
      <c r="B3" s="247" t="s">
        <v>1</v>
      </c>
      <c r="C3" s="248"/>
      <c r="D3" s="248"/>
      <c r="E3" s="248"/>
      <c r="F3" s="249"/>
      <c r="G3" s="272"/>
      <c r="H3" s="273"/>
      <c r="I3" s="273"/>
      <c r="J3" s="273"/>
      <c r="K3" s="273"/>
      <c r="L3" s="273"/>
      <c r="M3" s="273"/>
      <c r="N3" s="273"/>
      <c r="O3" s="273"/>
      <c r="P3" s="273"/>
      <c r="Q3" s="273"/>
      <c r="R3" s="273"/>
      <c r="S3" s="273"/>
      <c r="T3" s="274"/>
      <c r="U3" s="57"/>
    </row>
    <row r="4" spans="1:25" ht="25.5" x14ac:dyDescent="0.25">
      <c r="A4" s="56"/>
      <c r="B4" s="113" t="s">
        <v>2</v>
      </c>
      <c r="C4" s="114" t="s">
        <v>3</v>
      </c>
      <c r="D4" s="114" t="s">
        <v>4</v>
      </c>
      <c r="E4" s="114" t="s">
        <v>5</v>
      </c>
      <c r="F4" s="115" t="s">
        <v>6</v>
      </c>
      <c r="G4" s="253"/>
      <c r="H4" s="254"/>
      <c r="I4" s="254"/>
      <c r="J4" s="254"/>
      <c r="K4" s="254"/>
      <c r="L4" s="254"/>
      <c r="M4" s="254"/>
      <c r="N4" s="254"/>
      <c r="O4" s="254"/>
      <c r="P4" s="254"/>
      <c r="Q4" s="254"/>
      <c r="R4" s="254"/>
      <c r="S4" s="254"/>
      <c r="T4" s="255"/>
      <c r="U4" s="57"/>
    </row>
    <row r="5" spans="1:25" x14ac:dyDescent="0.25">
      <c r="A5" s="56"/>
      <c r="B5" s="116"/>
      <c r="C5" s="117"/>
      <c r="D5" s="117"/>
      <c r="E5" s="117"/>
      <c r="F5" s="118" t="e">
        <f t="shared" ref="F5:F7" si="0">D5/E5</f>
        <v>#DIV/0!</v>
      </c>
      <c r="G5" s="253"/>
      <c r="H5" s="254"/>
      <c r="I5" s="254"/>
      <c r="J5" s="254"/>
      <c r="K5" s="254"/>
      <c r="L5" s="254"/>
      <c r="M5" s="254"/>
      <c r="N5" s="254"/>
      <c r="O5" s="254"/>
      <c r="P5" s="254"/>
      <c r="Q5" s="254"/>
      <c r="R5" s="254"/>
      <c r="S5" s="254"/>
      <c r="T5" s="255"/>
      <c r="U5" s="57"/>
    </row>
    <row r="6" spans="1:25" x14ac:dyDescent="0.25">
      <c r="A6" s="56"/>
      <c r="B6" s="116"/>
      <c r="C6" s="117"/>
      <c r="D6" s="117"/>
      <c r="E6" s="117"/>
      <c r="F6" s="118" t="e">
        <f t="shared" ref="F6" si="1">D6/E6</f>
        <v>#DIV/0!</v>
      </c>
      <c r="G6" s="253"/>
      <c r="H6" s="254"/>
      <c r="I6" s="254"/>
      <c r="J6" s="254"/>
      <c r="K6" s="254"/>
      <c r="L6" s="254"/>
      <c r="M6" s="254"/>
      <c r="N6" s="254"/>
      <c r="O6" s="254"/>
      <c r="P6" s="254"/>
      <c r="Q6" s="254"/>
      <c r="R6" s="254"/>
      <c r="S6" s="254"/>
      <c r="T6" s="255"/>
      <c r="U6" s="57"/>
    </row>
    <row r="7" spans="1:25" x14ac:dyDescent="0.25">
      <c r="A7" s="56"/>
      <c r="B7" s="116"/>
      <c r="C7" s="117"/>
      <c r="D7" s="117"/>
      <c r="E7" s="117"/>
      <c r="F7" s="118" t="e">
        <f t="shared" si="0"/>
        <v>#DIV/0!</v>
      </c>
      <c r="G7" s="253"/>
      <c r="H7" s="254"/>
      <c r="I7" s="254"/>
      <c r="J7" s="254"/>
      <c r="K7" s="254"/>
      <c r="L7" s="254"/>
      <c r="M7" s="254"/>
      <c r="N7" s="254"/>
      <c r="O7" s="254"/>
      <c r="P7" s="254"/>
      <c r="Q7" s="254"/>
      <c r="R7" s="254"/>
      <c r="S7" s="254"/>
      <c r="T7" s="255"/>
      <c r="U7" s="57"/>
    </row>
    <row r="8" spans="1:25" ht="5.25" customHeight="1" x14ac:dyDescent="0.25">
      <c r="A8" s="56"/>
      <c r="B8" s="148"/>
      <c r="C8" s="149"/>
      <c r="D8" s="149"/>
      <c r="E8" s="149"/>
      <c r="F8" s="150"/>
      <c r="G8" s="253"/>
      <c r="H8" s="254"/>
      <c r="I8" s="254"/>
      <c r="J8" s="254"/>
      <c r="K8" s="254"/>
      <c r="L8" s="254"/>
      <c r="M8" s="254"/>
      <c r="N8" s="254"/>
      <c r="O8" s="254"/>
      <c r="P8" s="254"/>
      <c r="Q8" s="254"/>
      <c r="R8" s="254"/>
      <c r="S8" s="254"/>
      <c r="T8" s="255"/>
      <c r="U8" s="57"/>
    </row>
    <row r="9" spans="1:25" ht="6.75" hidden="1" customHeight="1" x14ac:dyDescent="0.25">
      <c r="A9" s="56"/>
      <c r="B9" s="151"/>
      <c r="C9" s="152"/>
      <c r="D9" s="152"/>
      <c r="E9" s="152"/>
      <c r="F9" s="153"/>
      <c r="G9" s="253"/>
      <c r="H9" s="254"/>
      <c r="I9" s="254"/>
      <c r="J9" s="254"/>
      <c r="K9" s="254"/>
      <c r="L9" s="254"/>
      <c r="M9" s="254"/>
      <c r="N9" s="254"/>
      <c r="O9" s="254"/>
      <c r="P9" s="254"/>
      <c r="Q9" s="254"/>
      <c r="R9" s="254"/>
      <c r="S9" s="254"/>
      <c r="T9" s="255"/>
      <c r="U9" s="57"/>
    </row>
    <row r="10" spans="1:25" ht="9" customHeight="1" x14ac:dyDescent="0.25">
      <c r="A10" s="56"/>
      <c r="B10" s="119"/>
      <c r="C10" s="120"/>
      <c r="D10" s="120"/>
      <c r="E10" s="120"/>
      <c r="F10" s="121"/>
      <c r="G10" s="253"/>
      <c r="H10" s="254"/>
      <c r="I10" s="254"/>
      <c r="J10" s="254"/>
      <c r="K10" s="254"/>
      <c r="L10" s="254"/>
      <c r="M10" s="254"/>
      <c r="N10" s="254"/>
      <c r="O10" s="254"/>
      <c r="P10" s="254"/>
      <c r="Q10" s="254"/>
      <c r="R10" s="254"/>
      <c r="S10" s="254"/>
      <c r="T10" s="255"/>
      <c r="U10" s="57"/>
    </row>
    <row r="11" spans="1:25" ht="28.5" customHeight="1" thickBot="1" x14ac:dyDescent="0.3">
      <c r="A11" s="56"/>
      <c r="B11" s="269" t="s">
        <v>70</v>
      </c>
      <c r="C11" s="270"/>
      <c r="D11" s="270"/>
      <c r="E11" s="270"/>
      <c r="F11" s="271"/>
      <c r="G11" s="256"/>
      <c r="H11" s="257"/>
      <c r="I11" s="257"/>
      <c r="J11" s="257"/>
      <c r="K11" s="257"/>
      <c r="L11" s="257"/>
      <c r="M11" s="257"/>
      <c r="N11" s="257"/>
      <c r="O11" s="257"/>
      <c r="P11" s="257"/>
      <c r="Q11" s="257"/>
      <c r="R11" s="257"/>
      <c r="S11" s="257"/>
      <c r="T11" s="258"/>
      <c r="U11" s="57"/>
    </row>
    <row r="12" spans="1:25" ht="9" customHeight="1" thickBot="1" x14ac:dyDescent="0.3">
      <c r="A12" s="56"/>
      <c r="B12" s="122"/>
      <c r="C12" s="122"/>
      <c r="D12" s="122"/>
      <c r="E12" s="122"/>
      <c r="F12" s="122"/>
      <c r="G12" s="122"/>
      <c r="H12" s="122"/>
      <c r="I12" s="122"/>
      <c r="J12" s="122"/>
      <c r="K12" s="122"/>
      <c r="L12" s="122"/>
      <c r="M12" s="122"/>
      <c r="N12" s="122"/>
      <c r="O12" s="122"/>
      <c r="P12" s="122"/>
      <c r="Q12" s="122"/>
      <c r="R12" s="122"/>
      <c r="S12" s="122"/>
      <c r="T12" s="122"/>
      <c r="U12" s="57"/>
    </row>
    <row r="13" spans="1:25" x14ac:dyDescent="0.25">
      <c r="A13" s="56"/>
      <c r="B13" s="123" t="s">
        <v>11</v>
      </c>
      <c r="C13" s="237"/>
      <c r="D13" s="238"/>
      <c r="E13" s="124"/>
      <c r="F13" s="124"/>
      <c r="G13" s="124"/>
      <c r="H13" s="264"/>
      <c r="I13" s="264"/>
      <c r="J13" s="264"/>
      <c r="K13" s="264"/>
      <c r="L13" s="264"/>
      <c r="M13" s="264"/>
      <c r="N13" s="264"/>
      <c r="O13" s="264"/>
      <c r="P13" s="154"/>
      <c r="Q13" s="124"/>
      <c r="R13" s="124"/>
      <c r="S13" s="124"/>
      <c r="T13" s="155"/>
      <c r="U13" s="57"/>
    </row>
    <row r="14" spans="1:25" ht="7.5" customHeight="1" x14ac:dyDescent="0.25">
      <c r="A14" s="58"/>
      <c r="B14" s="119"/>
      <c r="C14" s="120"/>
      <c r="D14" s="120"/>
      <c r="E14" s="120"/>
      <c r="F14" s="120"/>
      <c r="G14" s="120"/>
      <c r="H14" s="120"/>
      <c r="I14" s="120"/>
      <c r="J14" s="120"/>
      <c r="K14" s="120"/>
      <c r="L14" s="120"/>
      <c r="M14" s="120"/>
      <c r="N14" s="120"/>
      <c r="O14" s="120"/>
      <c r="P14" s="152"/>
      <c r="Q14" s="120"/>
      <c r="R14" s="120"/>
      <c r="S14" s="120"/>
      <c r="T14" s="121"/>
      <c r="U14" s="57"/>
    </row>
    <row r="15" spans="1:25" x14ac:dyDescent="0.25">
      <c r="A15" s="1"/>
      <c r="B15" s="119"/>
      <c r="C15" s="120"/>
      <c r="D15" s="120"/>
      <c r="E15" s="120"/>
      <c r="F15" s="120"/>
      <c r="G15" s="120"/>
      <c r="H15" s="120"/>
      <c r="I15" s="102" t="s">
        <v>108</v>
      </c>
      <c r="J15" s="117"/>
      <c r="K15" s="120"/>
      <c r="L15" s="102" t="s">
        <v>124</v>
      </c>
      <c r="M15" s="117"/>
      <c r="N15" s="102" t="s">
        <v>129</v>
      </c>
      <c r="O15" s="117"/>
      <c r="P15" s="152"/>
      <c r="Q15" s="102" t="s">
        <v>54</v>
      </c>
      <c r="R15" s="117"/>
      <c r="S15" s="120"/>
      <c r="T15" s="121"/>
      <c r="U15" s="57"/>
      <c r="V15" s="9"/>
      <c r="W15" s="9"/>
      <c r="X15" s="9"/>
      <c r="Y15" s="9"/>
    </row>
    <row r="16" spans="1:25" ht="7.5" customHeight="1" thickBot="1" x14ac:dyDescent="0.3">
      <c r="A16" s="56"/>
      <c r="B16" s="119"/>
      <c r="C16" s="120"/>
      <c r="D16" s="120"/>
      <c r="E16" s="120"/>
      <c r="F16" s="120"/>
      <c r="G16" s="120"/>
      <c r="H16" s="120"/>
      <c r="I16" s="120"/>
      <c r="J16" s="120"/>
      <c r="K16" s="120"/>
      <c r="L16" s="120"/>
      <c r="M16" s="120"/>
      <c r="N16" s="120"/>
      <c r="O16" s="120"/>
      <c r="P16" s="120"/>
      <c r="Q16" s="120"/>
      <c r="R16" s="120"/>
      <c r="S16" s="120"/>
      <c r="T16" s="121"/>
      <c r="U16" s="57"/>
    </row>
    <row r="17" spans="1:23" x14ac:dyDescent="0.25">
      <c r="A17" s="56"/>
      <c r="B17" s="226" t="s">
        <v>12</v>
      </c>
      <c r="C17" s="227"/>
      <c r="D17" s="227"/>
      <c r="E17" s="227"/>
      <c r="F17" s="227"/>
      <c r="G17" s="120"/>
      <c r="H17" s="230" t="s">
        <v>13</v>
      </c>
      <c r="I17" s="230"/>
      <c r="J17" s="230"/>
      <c r="K17" s="120"/>
      <c r="L17" s="156" t="s">
        <v>120</v>
      </c>
      <c r="M17" s="157"/>
      <c r="N17" s="157"/>
      <c r="O17" s="158"/>
      <c r="P17" s="159"/>
      <c r="Q17" s="156" t="s">
        <v>121</v>
      </c>
      <c r="R17" s="157"/>
      <c r="S17" s="157"/>
      <c r="T17" s="160"/>
      <c r="U17" s="57"/>
    </row>
    <row r="18" spans="1:23" x14ac:dyDescent="0.25">
      <c r="A18" s="56"/>
      <c r="B18" s="262"/>
      <c r="C18" s="263"/>
      <c r="D18" s="263"/>
      <c r="E18" s="263"/>
      <c r="F18" s="263"/>
      <c r="G18" s="120"/>
      <c r="H18" s="16"/>
      <c r="I18" s="16"/>
      <c r="J18" s="16"/>
      <c r="K18" s="120"/>
      <c r="L18" s="99" t="s">
        <v>16</v>
      </c>
      <c r="M18" s="16"/>
      <c r="N18" s="16"/>
      <c r="O18" s="161"/>
      <c r="P18" s="159"/>
      <c r="Q18" s="99" t="s">
        <v>16</v>
      </c>
      <c r="R18" s="16"/>
      <c r="S18" s="16"/>
      <c r="T18" s="127"/>
      <c r="U18" s="57"/>
    </row>
    <row r="19" spans="1:23" ht="15" customHeight="1" x14ac:dyDescent="0.25">
      <c r="A19" s="56"/>
      <c r="B19" s="128"/>
      <c r="C19" s="231"/>
      <c r="D19" s="232"/>
      <c r="E19" s="129" t="s">
        <v>17</v>
      </c>
      <c r="F19" s="129" t="s">
        <v>18</v>
      </c>
      <c r="G19" s="120"/>
      <c r="H19" s="130" t="s">
        <v>27</v>
      </c>
      <c r="I19" s="131"/>
      <c r="J19" s="132" t="e">
        <f>I19/I26</f>
        <v>#DIV/0!</v>
      </c>
      <c r="K19" s="120"/>
      <c r="L19" s="275" t="s">
        <v>20</v>
      </c>
      <c r="M19" s="275" t="s">
        <v>21</v>
      </c>
      <c r="N19" s="275" t="s">
        <v>22</v>
      </c>
      <c r="O19" s="275" t="s">
        <v>23</v>
      </c>
      <c r="P19" s="162"/>
      <c r="Q19" s="275" t="s">
        <v>122</v>
      </c>
      <c r="R19" s="275" t="s">
        <v>21</v>
      </c>
      <c r="S19" s="275" t="s">
        <v>22</v>
      </c>
      <c r="T19" s="277" t="s">
        <v>23</v>
      </c>
      <c r="U19" s="57"/>
    </row>
    <row r="20" spans="1:23" x14ac:dyDescent="0.25">
      <c r="A20" s="56"/>
      <c r="B20" s="119"/>
      <c r="C20" s="233"/>
      <c r="D20" s="234"/>
      <c r="E20" s="129">
        <v>0</v>
      </c>
      <c r="F20" s="133"/>
      <c r="G20" s="120"/>
      <c r="H20" s="130" t="s">
        <v>34</v>
      </c>
      <c r="I20" s="131"/>
      <c r="J20" s="132" t="e">
        <f>I20/I26</f>
        <v>#DIV/0!</v>
      </c>
      <c r="K20" s="120"/>
      <c r="L20" s="275"/>
      <c r="M20" s="275"/>
      <c r="N20" s="275"/>
      <c r="O20" s="275"/>
      <c r="P20" s="162"/>
      <c r="Q20" s="275"/>
      <c r="R20" s="275"/>
      <c r="S20" s="275"/>
      <c r="T20" s="277"/>
      <c r="U20" s="57"/>
    </row>
    <row r="21" spans="1:23" x14ac:dyDescent="0.25">
      <c r="A21" s="56"/>
      <c r="B21" s="128"/>
      <c r="C21" s="233"/>
      <c r="D21" s="234"/>
      <c r="E21" s="129">
        <v>10</v>
      </c>
      <c r="F21" s="133"/>
      <c r="G21" s="120"/>
      <c r="H21" s="130" t="s">
        <v>37</v>
      </c>
      <c r="I21" s="131"/>
      <c r="J21" s="132" t="e">
        <f>I21/I26</f>
        <v>#DIV/0!</v>
      </c>
      <c r="K21" s="120"/>
      <c r="L21" s="134">
        <v>5.5</v>
      </c>
      <c r="M21" s="131"/>
      <c r="N21" s="135"/>
      <c r="O21" s="131"/>
      <c r="P21" s="163"/>
      <c r="Q21" s="134">
        <v>4</v>
      </c>
      <c r="R21" s="131"/>
      <c r="S21" s="135"/>
      <c r="T21" s="136"/>
      <c r="U21" s="57"/>
    </row>
    <row r="22" spans="1:23" ht="15" customHeight="1" x14ac:dyDescent="0.25">
      <c r="A22" s="56"/>
      <c r="B22" s="119"/>
      <c r="C22" s="233"/>
      <c r="D22" s="234"/>
      <c r="E22" s="129">
        <v>20</v>
      </c>
      <c r="F22" s="133"/>
      <c r="G22" s="120"/>
      <c r="H22" s="130" t="s">
        <v>43</v>
      </c>
      <c r="I22" s="131"/>
      <c r="J22" s="132" t="e">
        <f>I22/I26</f>
        <v>#DIV/0!</v>
      </c>
      <c r="K22" s="120"/>
      <c r="L22" s="134">
        <v>6.5</v>
      </c>
      <c r="M22" s="131"/>
      <c r="N22" s="135"/>
      <c r="O22" s="131"/>
      <c r="P22" s="163"/>
      <c r="Q22" s="134">
        <v>5</v>
      </c>
      <c r="R22" s="131"/>
      <c r="S22" s="135"/>
      <c r="T22" s="136"/>
      <c r="U22" s="57"/>
    </row>
    <row r="23" spans="1:23" x14ac:dyDescent="0.25">
      <c r="A23" s="56"/>
      <c r="B23" s="128"/>
      <c r="C23" s="233"/>
      <c r="D23" s="234"/>
      <c r="E23" s="129">
        <v>30</v>
      </c>
      <c r="F23" s="133"/>
      <c r="G23" s="120"/>
      <c r="H23" s="137" t="s">
        <v>117</v>
      </c>
      <c r="I23" s="131"/>
      <c r="J23" s="132" t="e">
        <f>I23/I26</f>
        <v>#DIV/0!</v>
      </c>
      <c r="K23" s="120"/>
      <c r="L23" s="134">
        <v>7.5</v>
      </c>
      <c r="M23" s="131"/>
      <c r="N23" s="135"/>
      <c r="O23" s="131"/>
      <c r="P23" s="163"/>
      <c r="Q23" s="134">
        <v>6</v>
      </c>
      <c r="R23" s="131"/>
      <c r="S23" s="135"/>
      <c r="T23" s="136"/>
      <c r="U23" s="57"/>
      <c r="W23" s="106"/>
    </row>
    <row r="24" spans="1:23" ht="15" customHeight="1" x14ac:dyDescent="0.25">
      <c r="A24" s="56"/>
      <c r="B24" s="119"/>
      <c r="C24" s="233"/>
      <c r="D24" s="234"/>
      <c r="E24" s="129">
        <v>40</v>
      </c>
      <c r="F24" s="133"/>
      <c r="G24" s="120"/>
      <c r="H24" s="129" t="s">
        <v>118</v>
      </c>
      <c r="I24" s="131"/>
      <c r="J24" s="132" t="e">
        <f>I24/I26</f>
        <v>#DIV/0!</v>
      </c>
      <c r="K24" s="120"/>
      <c r="L24" s="134">
        <v>8.5</v>
      </c>
      <c r="M24" s="131"/>
      <c r="N24" s="135"/>
      <c r="O24" s="131"/>
      <c r="P24" s="163"/>
      <c r="Q24" s="134">
        <v>8</v>
      </c>
      <c r="R24" s="131"/>
      <c r="S24" s="135"/>
      <c r="T24" s="136"/>
      <c r="U24" s="57"/>
      <c r="W24" s="106"/>
    </row>
    <row r="25" spans="1:23" x14ac:dyDescent="0.25">
      <c r="A25" s="56"/>
      <c r="B25" s="128"/>
      <c r="C25" s="233"/>
      <c r="D25" s="234"/>
      <c r="E25" s="129">
        <v>50</v>
      </c>
      <c r="F25" s="133"/>
      <c r="G25" s="120"/>
      <c r="H25" s="130" t="s">
        <v>91</v>
      </c>
      <c r="I25" s="131"/>
      <c r="J25" s="132" t="e">
        <f>I25/I26</f>
        <v>#DIV/0!</v>
      </c>
      <c r="K25" s="120"/>
      <c r="L25" s="134">
        <v>10</v>
      </c>
      <c r="M25" s="131"/>
      <c r="N25" s="135"/>
      <c r="O25" s="131"/>
      <c r="P25" s="163"/>
      <c r="Q25" s="134">
        <v>10</v>
      </c>
      <c r="R25" s="131"/>
      <c r="S25" s="135"/>
      <c r="T25" s="136"/>
      <c r="U25" s="57"/>
    </row>
    <row r="26" spans="1:23" x14ac:dyDescent="0.25">
      <c r="A26" s="56"/>
      <c r="B26" s="119"/>
      <c r="C26" s="233"/>
      <c r="D26" s="234"/>
      <c r="E26" s="129">
        <v>60</v>
      </c>
      <c r="F26" s="133"/>
      <c r="G26" s="120"/>
      <c r="H26" s="212" t="s">
        <v>45</v>
      </c>
      <c r="I26" s="214">
        <f>D40</f>
        <v>0</v>
      </c>
      <c r="J26" s="216">
        <v>1</v>
      </c>
      <c r="K26" s="120"/>
      <c r="L26" s="134">
        <v>12</v>
      </c>
      <c r="M26" s="131"/>
      <c r="N26" s="135"/>
      <c r="O26" s="131"/>
      <c r="P26" s="163"/>
      <c r="Q26" s="134">
        <v>12</v>
      </c>
      <c r="R26" s="131"/>
      <c r="S26" s="135"/>
      <c r="T26" s="136"/>
      <c r="U26" s="57"/>
    </row>
    <row r="27" spans="1:23" ht="15" customHeight="1" x14ac:dyDescent="0.25">
      <c r="A27" s="56"/>
      <c r="B27" s="119"/>
      <c r="C27" s="233"/>
      <c r="D27" s="234"/>
      <c r="E27" s="129">
        <v>70</v>
      </c>
      <c r="F27" s="133"/>
      <c r="G27" s="120"/>
      <c r="H27" s="213"/>
      <c r="I27" s="215"/>
      <c r="J27" s="217"/>
      <c r="K27" s="120"/>
      <c r="L27" s="134">
        <v>14</v>
      </c>
      <c r="M27" s="131"/>
      <c r="N27" s="135"/>
      <c r="O27" s="131"/>
      <c r="P27" s="163"/>
      <c r="Q27" s="134">
        <v>14</v>
      </c>
      <c r="R27" s="131"/>
      <c r="S27" s="135"/>
      <c r="T27" s="136"/>
      <c r="U27" s="57"/>
    </row>
    <row r="28" spans="1:23" x14ac:dyDescent="0.25">
      <c r="A28" s="56"/>
      <c r="B28" s="119"/>
      <c r="C28" s="233"/>
      <c r="D28" s="234"/>
      <c r="E28" s="129">
        <v>80</v>
      </c>
      <c r="F28" s="133"/>
      <c r="G28" s="120"/>
      <c r="H28" s="120"/>
      <c r="I28" s="120"/>
      <c r="J28" s="120"/>
      <c r="K28" s="120"/>
      <c r="L28" s="134">
        <v>16</v>
      </c>
      <c r="M28" s="131"/>
      <c r="N28" s="135"/>
      <c r="O28" s="131"/>
      <c r="P28" s="163"/>
      <c r="Q28" s="134">
        <v>16</v>
      </c>
      <c r="R28" s="131"/>
      <c r="S28" s="135"/>
      <c r="T28" s="136"/>
      <c r="U28" s="57"/>
    </row>
    <row r="29" spans="1:23" ht="15" customHeight="1" x14ac:dyDescent="0.25">
      <c r="A29" s="56"/>
      <c r="B29" s="119"/>
      <c r="C29" s="233"/>
      <c r="D29" s="234"/>
      <c r="E29" s="129">
        <v>90</v>
      </c>
      <c r="F29" s="133"/>
      <c r="G29" s="120"/>
      <c r="H29" s="120"/>
      <c r="I29" s="120"/>
      <c r="J29" s="120"/>
      <c r="K29" s="120"/>
      <c r="L29" s="218" t="s">
        <v>49</v>
      </c>
      <c r="M29" s="219"/>
      <c r="N29" s="219"/>
      <c r="O29" s="278"/>
      <c r="P29" s="164"/>
      <c r="Q29" s="218" t="s">
        <v>123</v>
      </c>
      <c r="R29" s="219"/>
      <c r="S29" s="219"/>
      <c r="T29" s="220"/>
      <c r="U29" s="57"/>
    </row>
    <row r="30" spans="1:23" ht="15" customHeight="1" x14ac:dyDescent="0.25">
      <c r="A30" s="56"/>
      <c r="B30" s="119"/>
      <c r="C30" s="233"/>
      <c r="D30" s="234"/>
      <c r="E30" s="129">
        <v>100</v>
      </c>
      <c r="F30" s="133"/>
      <c r="G30" s="120"/>
      <c r="H30" s="120"/>
      <c r="I30" s="120"/>
      <c r="J30" s="120"/>
      <c r="K30" s="120"/>
      <c r="L30" s="221" t="s">
        <v>51</v>
      </c>
      <c r="M30" s="222"/>
      <c r="N30" s="222"/>
      <c r="O30" s="276"/>
      <c r="P30" s="164"/>
      <c r="Q30" s="221" t="s">
        <v>51</v>
      </c>
      <c r="R30" s="222"/>
      <c r="S30" s="222"/>
      <c r="T30" s="223"/>
      <c r="U30" s="57"/>
    </row>
    <row r="31" spans="1:23" x14ac:dyDescent="0.25">
      <c r="A31" s="56"/>
      <c r="B31" s="119"/>
      <c r="C31" s="233"/>
      <c r="D31" s="234"/>
      <c r="E31" s="129">
        <v>110</v>
      </c>
      <c r="F31" s="133"/>
      <c r="G31" s="120"/>
      <c r="H31" s="120"/>
      <c r="I31" s="120"/>
      <c r="J31" s="120"/>
      <c r="K31" s="120"/>
      <c r="L31" s="120"/>
      <c r="M31" s="120"/>
      <c r="N31" s="120"/>
      <c r="O31" s="120"/>
      <c r="P31" s="120"/>
      <c r="Q31" s="120"/>
      <c r="R31" s="120"/>
      <c r="S31" s="120"/>
      <c r="T31" s="121"/>
      <c r="U31" s="57"/>
    </row>
    <row r="32" spans="1:23" x14ac:dyDescent="0.25">
      <c r="A32" s="56"/>
      <c r="B32" s="119"/>
      <c r="C32" s="235"/>
      <c r="D32" s="236"/>
      <c r="E32" s="129">
        <v>120</v>
      </c>
      <c r="F32" s="133"/>
      <c r="G32" s="120"/>
      <c r="H32" s="120"/>
      <c r="I32" s="120"/>
      <c r="J32" s="120"/>
      <c r="K32" s="120"/>
      <c r="L32" s="120"/>
      <c r="M32" s="120"/>
      <c r="N32" s="120"/>
      <c r="O32" s="120"/>
      <c r="P32" s="120"/>
      <c r="Q32" s="120"/>
      <c r="R32" s="120"/>
      <c r="S32" s="120"/>
      <c r="T32" s="121"/>
      <c r="U32" s="57"/>
    </row>
    <row r="33" spans="1:21" x14ac:dyDescent="0.25">
      <c r="A33" s="56"/>
      <c r="B33" s="119"/>
      <c r="C33" s="165"/>
      <c r="D33" s="165"/>
      <c r="E33" s="129">
        <v>130</v>
      </c>
      <c r="F33" s="133"/>
      <c r="G33" s="120"/>
      <c r="H33" s="120"/>
      <c r="I33" s="120"/>
      <c r="J33" s="120"/>
      <c r="K33" s="120"/>
      <c r="L33" s="120"/>
      <c r="M33" s="120"/>
      <c r="N33" s="120"/>
      <c r="O33" s="120"/>
      <c r="P33" s="120"/>
      <c r="Q33" s="120"/>
      <c r="R33" s="120"/>
      <c r="S33" s="120"/>
      <c r="T33" s="121"/>
      <c r="U33" s="57"/>
    </row>
    <row r="34" spans="1:21" x14ac:dyDescent="0.25">
      <c r="A34" s="56"/>
      <c r="B34" s="119"/>
      <c r="C34" s="165"/>
      <c r="D34" s="165"/>
      <c r="E34" s="129">
        <v>140</v>
      </c>
      <c r="F34" s="133"/>
      <c r="G34" s="120"/>
      <c r="H34" s="120"/>
      <c r="I34" s="120"/>
      <c r="J34" s="120"/>
      <c r="K34" s="120"/>
      <c r="L34" s="120"/>
      <c r="M34" s="120"/>
      <c r="N34" s="120"/>
      <c r="O34" s="120"/>
      <c r="P34" s="120"/>
      <c r="Q34" s="120"/>
      <c r="R34" s="120"/>
      <c r="S34" s="120"/>
      <c r="T34" s="121"/>
      <c r="U34" s="57"/>
    </row>
    <row r="35" spans="1:21" x14ac:dyDescent="0.25">
      <c r="A35" s="56"/>
      <c r="B35" s="119"/>
      <c r="C35" s="165"/>
      <c r="D35" s="165"/>
      <c r="E35" s="129">
        <v>150</v>
      </c>
      <c r="F35" s="133"/>
      <c r="G35" s="120"/>
      <c r="H35" s="120"/>
      <c r="I35" s="120"/>
      <c r="J35" s="120"/>
      <c r="K35" s="120"/>
      <c r="L35" s="120"/>
      <c r="M35" s="120"/>
      <c r="N35" s="120"/>
      <c r="O35" s="120"/>
      <c r="P35" s="120"/>
      <c r="Q35" s="120"/>
      <c r="R35" s="120"/>
      <c r="S35" s="120"/>
      <c r="T35" s="121"/>
      <c r="U35" s="57"/>
    </row>
    <row r="36" spans="1:21" x14ac:dyDescent="0.25">
      <c r="A36" s="56"/>
      <c r="B36" s="119"/>
      <c r="C36" s="165"/>
      <c r="D36" s="165"/>
      <c r="E36" s="129">
        <v>160</v>
      </c>
      <c r="F36" s="133"/>
      <c r="G36" s="120"/>
      <c r="H36" s="120"/>
      <c r="I36" s="120"/>
      <c r="J36" s="120"/>
      <c r="K36" s="120"/>
      <c r="L36" s="120"/>
      <c r="M36" s="120"/>
      <c r="N36" s="120"/>
      <c r="O36" s="120"/>
      <c r="P36" s="120"/>
      <c r="Q36" s="120"/>
      <c r="R36" s="120"/>
      <c r="S36" s="120"/>
      <c r="T36" s="121"/>
      <c r="U36" s="57"/>
    </row>
    <row r="37" spans="1:21" x14ac:dyDescent="0.25">
      <c r="A37" s="56"/>
      <c r="B37" s="119"/>
      <c r="C37" s="165"/>
      <c r="D37" s="165"/>
      <c r="E37" s="129">
        <v>170</v>
      </c>
      <c r="F37" s="133"/>
      <c r="G37" s="120"/>
      <c r="H37" s="120"/>
      <c r="I37" s="120"/>
      <c r="J37" s="120"/>
      <c r="K37" s="120"/>
      <c r="L37" s="120"/>
      <c r="M37" s="120"/>
      <c r="N37" s="120"/>
      <c r="O37" s="120"/>
      <c r="P37" s="120"/>
      <c r="Q37" s="120"/>
      <c r="R37" s="120"/>
      <c r="S37" s="120"/>
      <c r="T37" s="121"/>
      <c r="U37" s="57"/>
    </row>
    <row r="38" spans="1:21" x14ac:dyDescent="0.25">
      <c r="A38" s="56"/>
      <c r="B38" s="119"/>
      <c r="C38" s="165"/>
      <c r="D38" s="165"/>
      <c r="E38" s="129">
        <v>180</v>
      </c>
      <c r="F38" s="133"/>
      <c r="G38" s="120"/>
      <c r="H38" s="120"/>
      <c r="I38" s="120"/>
      <c r="J38" s="120"/>
      <c r="K38" s="120"/>
      <c r="L38" s="120"/>
      <c r="M38" s="120"/>
      <c r="N38" s="120"/>
      <c r="O38" s="120"/>
      <c r="P38" s="120"/>
      <c r="Q38" s="120"/>
      <c r="R38" s="120"/>
      <c r="S38" s="120"/>
      <c r="T38" s="121"/>
      <c r="U38" s="57"/>
    </row>
    <row r="39" spans="1:21" x14ac:dyDescent="0.25">
      <c r="A39" s="56"/>
      <c r="B39" s="119"/>
      <c r="C39" s="165"/>
      <c r="D39" s="165"/>
      <c r="E39" s="120"/>
      <c r="F39" s="120"/>
      <c r="G39" s="120"/>
      <c r="H39" s="120"/>
      <c r="I39" s="120"/>
      <c r="J39" s="120"/>
      <c r="K39" s="120"/>
      <c r="L39" s="120"/>
      <c r="M39" s="120"/>
      <c r="N39" s="120"/>
      <c r="O39" s="120"/>
      <c r="P39" s="120"/>
      <c r="Q39" s="120"/>
      <c r="R39" s="120"/>
      <c r="S39" s="120"/>
      <c r="T39" s="121"/>
      <c r="U39" s="57"/>
    </row>
    <row r="40" spans="1:21" x14ac:dyDescent="0.25">
      <c r="A40" s="56"/>
      <c r="B40" s="119"/>
      <c r="C40" s="102" t="s">
        <v>52</v>
      </c>
      <c r="D40" s="117"/>
      <c r="E40" s="120"/>
      <c r="F40" s="120"/>
      <c r="G40" s="120"/>
      <c r="H40" s="120"/>
      <c r="I40" s="102" t="s">
        <v>131</v>
      </c>
      <c r="J40" s="138">
        <f>F20</f>
        <v>0</v>
      </c>
      <c r="K40" s="120"/>
      <c r="L40" s="120"/>
      <c r="M40" s="102" t="s">
        <v>55</v>
      </c>
      <c r="N40" s="117"/>
      <c r="O40" s="120"/>
      <c r="P40" s="120"/>
      <c r="Q40" s="120"/>
      <c r="R40" s="120"/>
      <c r="S40" s="120"/>
      <c r="T40" s="121"/>
      <c r="U40" s="57"/>
    </row>
    <row r="41" spans="1:21" x14ac:dyDescent="0.25">
      <c r="A41" s="56"/>
      <c r="B41" s="119"/>
      <c r="C41" s="102" t="s">
        <v>56</v>
      </c>
      <c r="D41" s="139"/>
      <c r="E41" s="120"/>
      <c r="F41" s="120"/>
      <c r="G41" s="120"/>
      <c r="H41" s="120"/>
      <c r="I41" s="102" t="s">
        <v>126</v>
      </c>
      <c r="J41" s="117"/>
      <c r="K41" s="120"/>
      <c r="L41" s="120"/>
      <c r="M41" s="120"/>
      <c r="N41" s="149"/>
      <c r="O41" s="120"/>
      <c r="P41" s="120"/>
      <c r="Q41" s="120"/>
      <c r="R41" s="120"/>
      <c r="S41" s="120"/>
      <c r="T41" s="121"/>
      <c r="U41" s="57"/>
    </row>
    <row r="42" spans="1:21" x14ac:dyDescent="0.25">
      <c r="A42" s="56"/>
      <c r="B42" s="119"/>
      <c r="C42" s="102" t="s">
        <v>59</v>
      </c>
      <c r="D42" s="138" t="e">
        <f>D40/D41</f>
        <v>#DIV/0!</v>
      </c>
      <c r="E42" s="102"/>
      <c r="F42" s="120"/>
      <c r="G42" s="120"/>
      <c r="H42" s="120"/>
      <c r="I42" s="102" t="s">
        <v>127</v>
      </c>
      <c r="J42" s="117"/>
      <c r="K42" s="120"/>
      <c r="L42" s="120"/>
      <c r="M42" s="120"/>
      <c r="N42" s="152"/>
      <c r="O42" s="120"/>
      <c r="P42" s="120"/>
      <c r="Q42" s="120"/>
      <c r="R42" s="120"/>
      <c r="S42" s="120"/>
      <c r="T42" s="121"/>
      <c r="U42" s="57"/>
    </row>
    <row r="43" spans="1:21" x14ac:dyDescent="0.25">
      <c r="A43" s="56"/>
      <c r="B43" s="119"/>
      <c r="C43" s="102"/>
      <c r="D43" s="102"/>
      <c r="E43" s="102"/>
      <c r="F43" s="120"/>
      <c r="G43" s="120"/>
      <c r="H43" s="120"/>
      <c r="I43" s="102" t="s">
        <v>125</v>
      </c>
      <c r="J43" s="117"/>
      <c r="K43" s="120"/>
      <c r="L43" s="120"/>
      <c r="M43" s="120"/>
      <c r="N43" s="152"/>
      <c r="O43" s="120"/>
      <c r="P43" s="120"/>
      <c r="Q43" s="120"/>
      <c r="R43" s="120"/>
      <c r="S43" s="120"/>
      <c r="T43" s="121"/>
      <c r="U43" s="57"/>
    </row>
    <row r="44" spans="1:21" x14ac:dyDescent="0.25">
      <c r="A44" s="56"/>
      <c r="B44" s="119"/>
      <c r="C44" s="102"/>
      <c r="D44" s="102"/>
      <c r="E44" s="102"/>
      <c r="F44" s="120"/>
      <c r="G44" s="120"/>
      <c r="H44" s="120"/>
      <c r="I44" s="102" t="s">
        <v>58</v>
      </c>
      <c r="J44" s="117" t="s">
        <v>128</v>
      </c>
      <c r="K44" s="102"/>
      <c r="L44" s="102"/>
      <c r="M44" s="102"/>
      <c r="N44" s="102"/>
      <c r="O44" s="120"/>
      <c r="P44" s="120"/>
      <c r="Q44" s="120"/>
      <c r="R44" s="120"/>
      <c r="S44" s="120"/>
      <c r="T44" s="121"/>
      <c r="U44" s="57"/>
    </row>
    <row r="45" spans="1:21" ht="15.75" thickBot="1" x14ac:dyDescent="0.3">
      <c r="A45" s="56"/>
      <c r="B45" s="142"/>
      <c r="C45" s="143"/>
      <c r="D45" s="143"/>
      <c r="E45" s="143"/>
      <c r="F45" s="143"/>
      <c r="G45" s="143"/>
      <c r="H45" s="143"/>
      <c r="I45" s="143"/>
      <c r="J45" s="143"/>
      <c r="K45" s="143"/>
      <c r="L45" s="143"/>
      <c r="M45" s="143"/>
      <c r="N45" s="143"/>
      <c r="O45" s="143"/>
      <c r="P45" s="143"/>
      <c r="Q45" s="143"/>
      <c r="R45" s="143"/>
      <c r="S45" s="143"/>
      <c r="T45" s="144"/>
      <c r="U45" s="57"/>
    </row>
    <row r="46" spans="1:21" ht="9" customHeight="1" x14ac:dyDescent="0.25">
      <c r="A46" s="56"/>
      <c r="B46" s="122"/>
      <c r="C46" s="122"/>
      <c r="D46" s="122"/>
      <c r="E46" s="122"/>
      <c r="F46" s="122"/>
      <c r="G46" s="122"/>
      <c r="H46" s="122"/>
      <c r="I46" s="122"/>
      <c r="J46" s="122"/>
      <c r="K46" s="122"/>
      <c r="L46" s="122"/>
      <c r="M46" s="122"/>
      <c r="N46" s="122"/>
      <c r="O46" s="122"/>
      <c r="P46" s="122"/>
      <c r="Q46" s="122"/>
      <c r="R46" s="122"/>
      <c r="S46" s="122"/>
      <c r="T46" s="122"/>
      <c r="U46" s="57"/>
    </row>
  </sheetData>
  <mergeCells count="25">
    <mergeCell ref="H13:O13"/>
    <mergeCell ref="Q30:T30"/>
    <mergeCell ref="Q19:Q20"/>
    <mergeCell ref="R19:R20"/>
    <mergeCell ref="H26:H27"/>
    <mergeCell ref="I26:I27"/>
    <mergeCell ref="J26:J27"/>
    <mergeCell ref="L29:O29"/>
    <mergeCell ref="O19:O20"/>
    <mergeCell ref="B2:C2"/>
    <mergeCell ref="B3:F3"/>
    <mergeCell ref="B11:F11"/>
    <mergeCell ref="H17:J17"/>
    <mergeCell ref="C19:D32"/>
    <mergeCell ref="D2:T2"/>
    <mergeCell ref="G3:T11"/>
    <mergeCell ref="N19:N20"/>
    <mergeCell ref="B17:F18"/>
    <mergeCell ref="L19:L20"/>
    <mergeCell ref="M19:M20"/>
    <mergeCell ref="C13:D13"/>
    <mergeCell ref="L30:O30"/>
    <mergeCell ref="S19:S20"/>
    <mergeCell ref="T19:T20"/>
    <mergeCell ref="Q29:T29"/>
  </mergeCell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P114"/>
  <sheetViews>
    <sheetView topLeftCell="B1" zoomScale="85" zoomScaleNormal="85" workbookViewId="0">
      <selection activeCell="E7" sqref="E7"/>
    </sheetView>
  </sheetViews>
  <sheetFormatPr defaultRowHeight="15" x14ac:dyDescent="0.25"/>
  <cols>
    <col min="1" max="1" width="2.42578125" customWidth="1"/>
    <col min="3" max="3" width="11.85546875" customWidth="1"/>
    <col min="4" max="4" width="10.5703125" customWidth="1"/>
    <col min="5" max="5" width="8.28515625" customWidth="1"/>
    <col min="6" max="6" width="7.85546875" customWidth="1"/>
    <col min="7" max="7" width="1.5703125" customWidth="1"/>
    <col min="8" max="8" width="10.28515625" customWidth="1"/>
    <col min="9" max="9" width="7.42578125" customWidth="1"/>
    <col min="10" max="10" width="7.28515625" customWidth="1"/>
    <col min="11" max="11" width="1.42578125" customWidth="1"/>
    <col min="12" max="12" width="11.85546875" customWidth="1"/>
    <col min="13" max="13" width="10.28515625" customWidth="1"/>
    <col min="14" max="14" width="11.85546875" customWidth="1"/>
    <col min="15" max="15" width="10.42578125" customWidth="1"/>
    <col min="16" max="16" width="1.5703125" customWidth="1"/>
  </cols>
  <sheetData>
    <row r="1" spans="1:16" ht="10.5" customHeight="1" thickBot="1" x14ac:dyDescent="0.3">
      <c r="A1" s="53"/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5"/>
    </row>
    <row r="2" spans="1:16" ht="15.75" thickBot="1" x14ac:dyDescent="0.3">
      <c r="A2" s="56"/>
      <c r="B2" s="191" t="s">
        <v>0</v>
      </c>
      <c r="C2" s="192"/>
      <c r="D2" s="193" t="s">
        <v>136</v>
      </c>
      <c r="E2" s="193"/>
      <c r="F2" s="193"/>
      <c r="G2" s="194"/>
      <c r="H2" s="194"/>
      <c r="I2" s="194"/>
      <c r="J2" s="194"/>
      <c r="K2" s="194"/>
      <c r="L2" s="194"/>
      <c r="M2" s="194"/>
      <c r="N2" s="194"/>
      <c r="O2" s="195"/>
      <c r="P2" s="57"/>
    </row>
    <row r="3" spans="1:16" x14ac:dyDescent="0.25">
      <c r="A3" s="56"/>
      <c r="B3" s="196" t="s">
        <v>1</v>
      </c>
      <c r="C3" s="197"/>
      <c r="D3" s="197"/>
      <c r="E3" s="197"/>
      <c r="F3" s="198"/>
      <c r="G3" s="199"/>
      <c r="H3" s="199"/>
      <c r="I3" s="199"/>
      <c r="J3" s="199"/>
      <c r="K3" s="199"/>
      <c r="L3" s="199"/>
      <c r="M3" s="199"/>
      <c r="N3" s="199"/>
      <c r="O3" s="200"/>
      <c r="P3" s="57"/>
    </row>
    <row r="4" spans="1:16" ht="30" x14ac:dyDescent="0.25">
      <c r="A4" s="56"/>
      <c r="B4" s="2" t="s">
        <v>2</v>
      </c>
      <c r="C4" s="104" t="s">
        <v>3</v>
      </c>
      <c r="D4" s="104" t="s">
        <v>4</v>
      </c>
      <c r="E4" s="104" t="s">
        <v>5</v>
      </c>
      <c r="F4" s="105" t="s">
        <v>6</v>
      </c>
      <c r="G4" s="199"/>
      <c r="H4" s="199"/>
      <c r="I4" s="199"/>
      <c r="J4" s="199"/>
      <c r="K4" s="199"/>
      <c r="L4" s="199"/>
      <c r="M4" s="199"/>
      <c r="N4" s="199"/>
      <c r="O4" s="200"/>
      <c r="P4" s="57"/>
    </row>
    <row r="5" spans="1:16" x14ac:dyDescent="0.25">
      <c r="A5" s="56"/>
      <c r="B5" s="5" t="s">
        <v>133</v>
      </c>
      <c r="C5" s="6">
        <v>2000</v>
      </c>
      <c r="D5" s="6">
        <v>1506</v>
      </c>
      <c r="E5" s="6">
        <v>21</v>
      </c>
      <c r="F5" s="7">
        <f t="shared" ref="F5:F8" si="0">D5/E5</f>
        <v>71.714285714285708</v>
      </c>
      <c r="G5" s="199"/>
      <c r="H5" s="199"/>
      <c r="I5" s="199"/>
      <c r="J5" s="199"/>
      <c r="K5" s="199"/>
      <c r="L5" s="199"/>
      <c r="M5" s="199"/>
      <c r="N5" s="199"/>
      <c r="O5" s="200"/>
      <c r="P5" s="57"/>
    </row>
    <row r="6" spans="1:16" x14ac:dyDescent="0.25">
      <c r="A6" s="56"/>
      <c r="B6" s="5" t="s">
        <v>134</v>
      </c>
      <c r="C6" s="6">
        <v>4400</v>
      </c>
      <c r="D6" s="6">
        <v>3193</v>
      </c>
      <c r="E6" s="6">
        <v>36</v>
      </c>
      <c r="F6" s="7">
        <f t="shared" si="0"/>
        <v>88.694444444444443</v>
      </c>
      <c r="G6" s="199"/>
      <c r="H6" s="199"/>
      <c r="I6" s="199"/>
      <c r="J6" s="199"/>
      <c r="K6" s="199"/>
      <c r="L6" s="199"/>
      <c r="M6" s="199"/>
      <c r="N6" s="199"/>
      <c r="O6" s="200"/>
      <c r="P6" s="57"/>
    </row>
    <row r="7" spans="1:16" x14ac:dyDescent="0.25">
      <c r="A7" s="56"/>
      <c r="B7" s="5" t="s">
        <v>9</v>
      </c>
      <c r="C7" s="6">
        <v>8000</v>
      </c>
      <c r="D7" s="6">
        <v>5596</v>
      </c>
      <c r="E7" s="6">
        <v>62</v>
      </c>
      <c r="F7" s="7">
        <f t="shared" si="0"/>
        <v>90.258064516129039</v>
      </c>
      <c r="G7" s="199"/>
      <c r="H7" s="199"/>
      <c r="I7" s="199"/>
      <c r="J7" s="199"/>
      <c r="K7" s="199"/>
      <c r="L7" s="199"/>
      <c r="M7" s="199"/>
      <c r="N7" s="199"/>
      <c r="O7" s="200"/>
      <c r="P7" s="57"/>
    </row>
    <row r="8" spans="1:16" x14ac:dyDescent="0.25">
      <c r="A8" s="56"/>
      <c r="B8" s="5" t="s">
        <v>135</v>
      </c>
      <c r="C8" s="6">
        <v>10000</v>
      </c>
      <c r="D8" s="6">
        <v>6282</v>
      </c>
      <c r="E8" s="6">
        <v>78</v>
      </c>
      <c r="F8" s="7">
        <f t="shared" si="0"/>
        <v>80.538461538461533</v>
      </c>
      <c r="G8" s="199"/>
      <c r="H8" s="199"/>
      <c r="I8" s="199"/>
      <c r="J8" s="199"/>
      <c r="K8" s="199"/>
      <c r="L8" s="199"/>
      <c r="M8" s="199"/>
      <c r="N8" s="199"/>
      <c r="O8" s="200"/>
      <c r="P8" s="57"/>
    </row>
    <row r="9" spans="1:16" ht="9" customHeight="1" x14ac:dyDescent="0.25">
      <c r="A9" s="56"/>
      <c r="B9" s="8"/>
      <c r="C9" s="9"/>
      <c r="D9" s="9"/>
      <c r="E9" s="9"/>
      <c r="F9" s="10"/>
      <c r="G9" s="199"/>
      <c r="H9" s="199"/>
      <c r="I9" s="199"/>
      <c r="J9" s="199"/>
      <c r="K9" s="199"/>
      <c r="L9" s="199"/>
      <c r="M9" s="199"/>
      <c r="N9" s="199"/>
      <c r="O9" s="200"/>
      <c r="P9" s="57"/>
    </row>
    <row r="10" spans="1:16" ht="28.5" customHeight="1" thickBot="1" x14ac:dyDescent="0.3">
      <c r="A10" s="56"/>
      <c r="B10" s="203" t="s">
        <v>70</v>
      </c>
      <c r="C10" s="204"/>
      <c r="D10" s="204"/>
      <c r="E10" s="204"/>
      <c r="F10" s="205"/>
      <c r="G10" s="201"/>
      <c r="H10" s="201"/>
      <c r="I10" s="201"/>
      <c r="J10" s="201"/>
      <c r="K10" s="201"/>
      <c r="L10" s="201"/>
      <c r="M10" s="201"/>
      <c r="N10" s="201"/>
      <c r="O10" s="202"/>
      <c r="P10" s="57"/>
    </row>
    <row r="11" spans="1:16" ht="9" customHeight="1" thickBot="1" x14ac:dyDescent="0.3">
      <c r="A11" s="56"/>
      <c r="B11" s="58"/>
      <c r="C11" s="58"/>
      <c r="D11" s="58"/>
      <c r="E11" s="58"/>
      <c r="F11" s="58"/>
      <c r="G11" s="58"/>
      <c r="H11" s="58"/>
      <c r="I11" s="58"/>
      <c r="J11" s="58"/>
      <c r="K11" s="58"/>
      <c r="L11" s="58"/>
      <c r="M11" s="58"/>
      <c r="N11" s="58"/>
      <c r="O11" s="58"/>
      <c r="P11" s="57"/>
    </row>
    <row r="12" spans="1:16" x14ac:dyDescent="0.25">
      <c r="A12" s="56"/>
      <c r="B12" s="11" t="s">
        <v>11</v>
      </c>
      <c r="C12" s="206"/>
      <c r="D12" s="207"/>
      <c r="E12" s="12"/>
      <c r="F12" s="12"/>
      <c r="G12" s="12"/>
      <c r="H12" s="208"/>
      <c r="I12" s="208"/>
      <c r="J12" s="208"/>
      <c r="K12" s="208"/>
      <c r="L12" s="208"/>
      <c r="M12" s="208"/>
      <c r="N12" s="208"/>
      <c r="O12" s="209"/>
      <c r="P12" s="57"/>
    </row>
    <row r="13" spans="1:16" ht="8.25" customHeight="1" x14ac:dyDescent="0.25">
      <c r="A13" s="56"/>
      <c r="B13" s="8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57"/>
    </row>
    <row r="14" spans="1:16" x14ac:dyDescent="0.25">
      <c r="A14" s="56"/>
      <c r="B14" s="8"/>
      <c r="C14" s="9"/>
      <c r="D14" s="9"/>
      <c r="E14" s="9"/>
      <c r="F14" s="9"/>
      <c r="G14" s="9"/>
      <c r="H14" s="9"/>
      <c r="I14" s="30" t="s">
        <v>108</v>
      </c>
      <c r="J14" s="6"/>
      <c r="K14" s="9"/>
      <c r="L14" s="30" t="s">
        <v>110</v>
      </c>
      <c r="M14" s="6"/>
      <c r="N14" s="30" t="s">
        <v>54</v>
      </c>
      <c r="O14" s="6"/>
      <c r="P14" s="57"/>
    </row>
    <row r="15" spans="1:16" ht="15.75" thickBot="1" x14ac:dyDescent="0.3">
      <c r="A15" s="56"/>
      <c r="B15" s="8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10"/>
      <c r="P15" s="57"/>
    </row>
    <row r="16" spans="1:16" ht="15" customHeight="1" x14ac:dyDescent="0.25">
      <c r="A16" s="56"/>
      <c r="B16" s="166" t="s">
        <v>12</v>
      </c>
      <c r="C16" s="167"/>
      <c r="D16" s="167"/>
      <c r="E16" s="167"/>
      <c r="F16" s="167"/>
      <c r="G16" s="9"/>
      <c r="H16" s="170" t="s">
        <v>13</v>
      </c>
      <c r="I16" s="170"/>
      <c r="J16" s="170"/>
      <c r="K16" s="9"/>
      <c r="L16" s="14" t="s">
        <v>14</v>
      </c>
      <c r="M16" s="14"/>
      <c r="N16" s="14"/>
      <c r="O16" s="62"/>
      <c r="P16" s="57"/>
    </row>
    <row r="17" spans="1:16" x14ac:dyDescent="0.25">
      <c r="A17" s="56"/>
      <c r="B17" s="168"/>
      <c r="C17" s="169"/>
      <c r="D17" s="169"/>
      <c r="E17" s="169"/>
      <c r="F17" s="169"/>
      <c r="G17" s="9"/>
      <c r="H17" s="15"/>
      <c r="I17" s="15"/>
      <c r="J17" s="15"/>
      <c r="K17" s="9"/>
      <c r="L17" s="16" t="s">
        <v>16</v>
      </c>
      <c r="M17" s="15"/>
      <c r="N17" s="15"/>
      <c r="O17" s="63"/>
      <c r="P17" s="57"/>
    </row>
    <row r="18" spans="1:16" ht="15" customHeight="1" x14ac:dyDescent="0.25">
      <c r="A18" s="56"/>
      <c r="B18" s="67"/>
      <c r="C18" s="171"/>
      <c r="D18" s="172"/>
      <c r="E18" s="17" t="s">
        <v>132</v>
      </c>
      <c r="F18" s="17" t="s">
        <v>18</v>
      </c>
      <c r="G18" s="9"/>
      <c r="H18" s="18" t="s">
        <v>19</v>
      </c>
      <c r="I18" s="19"/>
      <c r="J18" s="40" t="e">
        <f>I18/I25</f>
        <v>#DIV/0!</v>
      </c>
      <c r="K18" s="9"/>
      <c r="L18" s="177" t="s">
        <v>20</v>
      </c>
      <c r="M18" s="177" t="s">
        <v>21</v>
      </c>
      <c r="N18" s="177" t="s">
        <v>22</v>
      </c>
      <c r="O18" s="184" t="s">
        <v>23</v>
      </c>
      <c r="P18" s="57"/>
    </row>
    <row r="19" spans="1:16" ht="15" customHeight="1" x14ac:dyDescent="0.25">
      <c r="A19" s="56"/>
      <c r="B19" s="8"/>
      <c r="C19" s="173"/>
      <c r="D19" s="174"/>
      <c r="E19" s="17">
        <v>0</v>
      </c>
      <c r="F19" s="23"/>
      <c r="G19" s="9"/>
      <c r="H19" s="18" t="s">
        <v>27</v>
      </c>
      <c r="I19" s="19"/>
      <c r="J19" s="40" t="e">
        <f>I19/I25</f>
        <v>#DIV/0!</v>
      </c>
      <c r="K19" s="9"/>
      <c r="L19" s="177"/>
      <c r="M19" s="177"/>
      <c r="N19" s="177"/>
      <c r="O19" s="184"/>
      <c r="P19" s="57"/>
    </row>
    <row r="20" spans="1:16" x14ac:dyDescent="0.25">
      <c r="A20" s="56"/>
      <c r="B20" s="67"/>
      <c r="C20" s="173"/>
      <c r="D20" s="174"/>
      <c r="E20" s="17">
        <v>5</v>
      </c>
      <c r="F20" s="23"/>
      <c r="G20" s="9"/>
      <c r="H20" s="18" t="s">
        <v>30</v>
      </c>
      <c r="I20" s="19"/>
      <c r="J20" s="40" t="e">
        <f>I20/I25</f>
        <v>#DIV/0!</v>
      </c>
      <c r="K20" s="9"/>
      <c r="L20" s="43" t="s">
        <v>31</v>
      </c>
      <c r="M20" s="19"/>
      <c r="N20" s="37"/>
      <c r="O20" s="64"/>
      <c r="P20" s="57"/>
    </row>
    <row r="21" spans="1:16" ht="15" customHeight="1" x14ac:dyDescent="0.25">
      <c r="A21" s="56"/>
      <c r="B21" s="8"/>
      <c r="C21" s="173"/>
      <c r="D21" s="174"/>
      <c r="E21" s="17">
        <v>10</v>
      </c>
      <c r="F21" s="23"/>
      <c r="G21" s="9"/>
      <c r="H21" s="18" t="s">
        <v>34</v>
      </c>
      <c r="I21" s="19"/>
      <c r="J21" s="40" t="e">
        <f>I21/I25</f>
        <v>#DIV/0!</v>
      </c>
      <c r="K21" s="9"/>
      <c r="L21" s="43" t="s">
        <v>35</v>
      </c>
      <c r="M21" s="19"/>
      <c r="N21" s="37"/>
      <c r="O21" s="64"/>
      <c r="P21" s="57"/>
    </row>
    <row r="22" spans="1:16" x14ac:dyDescent="0.25">
      <c r="A22" s="56"/>
      <c r="B22" s="67"/>
      <c r="C22" s="173"/>
      <c r="D22" s="174"/>
      <c r="E22" s="17">
        <v>15</v>
      </c>
      <c r="F22" s="23"/>
      <c r="G22" s="9"/>
      <c r="H22" s="28" t="s">
        <v>37</v>
      </c>
      <c r="I22" s="19"/>
      <c r="J22" s="40" t="e">
        <f>I22/I25</f>
        <v>#DIV/0!</v>
      </c>
      <c r="K22" s="9"/>
      <c r="L22" s="43" t="s">
        <v>38</v>
      </c>
      <c r="M22" s="19"/>
      <c r="N22" s="37"/>
      <c r="O22" s="64"/>
      <c r="P22" s="57"/>
    </row>
    <row r="23" spans="1:16" x14ac:dyDescent="0.25">
      <c r="A23" s="56"/>
      <c r="B23" s="8"/>
      <c r="C23" s="173"/>
      <c r="D23" s="174"/>
      <c r="E23" s="17">
        <v>20</v>
      </c>
      <c r="F23" s="23"/>
      <c r="G23" s="9"/>
      <c r="H23" s="29" t="s">
        <v>40</v>
      </c>
      <c r="I23" s="19"/>
      <c r="J23" s="40" t="e">
        <f>I23/I25</f>
        <v>#DIV/0!</v>
      </c>
      <c r="K23" s="9"/>
      <c r="L23" s="43" t="s">
        <v>41</v>
      </c>
      <c r="M23" s="19"/>
      <c r="N23" s="37"/>
      <c r="O23" s="64"/>
      <c r="P23" s="57"/>
    </row>
    <row r="24" spans="1:16" ht="15" customHeight="1" x14ac:dyDescent="0.25">
      <c r="A24" s="56"/>
      <c r="B24" s="67"/>
      <c r="C24" s="173"/>
      <c r="D24" s="174"/>
      <c r="E24" s="17">
        <v>25</v>
      </c>
      <c r="F24" s="23"/>
      <c r="G24" s="9"/>
      <c r="H24" s="18" t="s">
        <v>43</v>
      </c>
      <c r="I24" s="19"/>
      <c r="J24" s="40" t="e">
        <f>I24/I25</f>
        <v>#DIV/0!</v>
      </c>
      <c r="K24" s="9"/>
      <c r="L24" s="43" t="s">
        <v>32</v>
      </c>
      <c r="M24" s="19"/>
      <c r="N24" s="37"/>
      <c r="O24" s="64"/>
      <c r="P24" s="57"/>
    </row>
    <row r="25" spans="1:16" ht="15" customHeight="1" x14ac:dyDescent="0.25">
      <c r="A25" s="56"/>
      <c r="B25" s="8"/>
      <c r="C25" s="173"/>
      <c r="D25" s="174"/>
      <c r="E25" s="17">
        <v>30</v>
      </c>
      <c r="F25" s="23"/>
      <c r="G25" s="9"/>
      <c r="H25" s="185" t="s">
        <v>45</v>
      </c>
      <c r="I25" s="187">
        <f>D33</f>
        <v>0</v>
      </c>
      <c r="J25" s="189">
        <v>1</v>
      </c>
      <c r="K25" s="9"/>
      <c r="L25" s="43" t="s">
        <v>39</v>
      </c>
      <c r="M25" s="19"/>
      <c r="N25" s="37"/>
      <c r="O25" s="64"/>
      <c r="P25" s="57"/>
    </row>
    <row r="26" spans="1:16" ht="15" customHeight="1" x14ac:dyDescent="0.25">
      <c r="A26" s="56"/>
      <c r="B26" s="8"/>
      <c r="C26" s="173"/>
      <c r="D26" s="174"/>
      <c r="E26" s="17">
        <v>40</v>
      </c>
      <c r="F26" s="23"/>
      <c r="G26" s="9"/>
      <c r="H26" s="186"/>
      <c r="I26" s="188"/>
      <c r="J26" s="190"/>
      <c r="K26" s="9"/>
      <c r="L26" s="43" t="s">
        <v>44</v>
      </c>
      <c r="M26" s="19"/>
      <c r="N26" s="37"/>
      <c r="O26" s="64"/>
      <c r="P26" s="57"/>
    </row>
    <row r="27" spans="1:16" ht="15" customHeight="1" x14ac:dyDescent="0.25">
      <c r="A27" s="56"/>
      <c r="B27" s="8"/>
      <c r="C27" s="173"/>
      <c r="D27" s="174"/>
      <c r="E27" s="17">
        <v>50</v>
      </c>
      <c r="F27" s="23"/>
      <c r="G27" s="9"/>
      <c r="H27" s="9"/>
      <c r="I27" s="9"/>
      <c r="J27" s="9"/>
      <c r="K27" s="9"/>
      <c r="L27" s="43" t="s">
        <v>48</v>
      </c>
      <c r="M27" s="19"/>
      <c r="N27" s="37"/>
      <c r="O27" s="64"/>
      <c r="P27" s="57"/>
    </row>
    <row r="28" spans="1:16" ht="15" customHeight="1" x14ac:dyDescent="0.25">
      <c r="A28" s="56"/>
      <c r="B28" s="8"/>
      <c r="C28" s="173"/>
      <c r="D28" s="174"/>
      <c r="E28" s="17">
        <v>60</v>
      </c>
      <c r="F28" s="23"/>
      <c r="G28" s="9"/>
      <c r="H28" s="9"/>
      <c r="I28" s="9"/>
      <c r="J28" s="9"/>
      <c r="K28" s="9"/>
      <c r="L28" s="178" t="s">
        <v>49</v>
      </c>
      <c r="M28" s="179"/>
      <c r="N28" s="179"/>
      <c r="O28" s="180"/>
      <c r="P28" s="57"/>
    </row>
    <row r="29" spans="1:16" ht="15" customHeight="1" x14ac:dyDescent="0.25">
      <c r="A29" s="56"/>
      <c r="B29" s="8"/>
      <c r="C29" s="173"/>
      <c r="D29" s="174"/>
      <c r="E29" s="17">
        <v>70</v>
      </c>
      <c r="F29" s="23"/>
      <c r="G29" s="9"/>
      <c r="H29" s="9"/>
      <c r="I29" s="9"/>
      <c r="J29" s="9"/>
      <c r="K29" s="9"/>
      <c r="L29" s="181" t="s">
        <v>51</v>
      </c>
      <c r="M29" s="182"/>
      <c r="N29" s="182"/>
      <c r="O29" s="183"/>
      <c r="P29" s="57"/>
    </row>
    <row r="30" spans="1:16" ht="13.7" customHeight="1" x14ac:dyDescent="0.25">
      <c r="A30" s="56"/>
      <c r="B30" s="8"/>
      <c r="C30" s="173"/>
      <c r="D30" s="174"/>
      <c r="E30" s="17">
        <v>80</v>
      </c>
      <c r="F30" s="23"/>
      <c r="G30" s="9"/>
      <c r="H30" s="9"/>
      <c r="I30" s="9"/>
      <c r="J30" s="9"/>
      <c r="K30" s="9"/>
      <c r="L30" s="9"/>
      <c r="M30" s="9"/>
      <c r="N30" s="9"/>
      <c r="O30" s="10"/>
      <c r="P30" s="57"/>
    </row>
    <row r="31" spans="1:16" x14ac:dyDescent="0.25">
      <c r="A31" s="56"/>
      <c r="B31" s="8"/>
      <c r="C31" s="175"/>
      <c r="D31" s="176"/>
      <c r="E31" s="17">
        <v>90</v>
      </c>
      <c r="F31" s="23"/>
      <c r="G31" s="9"/>
      <c r="H31" s="9"/>
      <c r="I31" s="9"/>
      <c r="J31" s="9"/>
      <c r="K31" s="9"/>
      <c r="L31" s="9"/>
      <c r="M31" s="9"/>
      <c r="N31" s="9"/>
      <c r="O31" s="10"/>
      <c r="P31" s="57"/>
    </row>
    <row r="32" spans="1:16" x14ac:dyDescent="0.25">
      <c r="A32" s="56"/>
      <c r="B32" s="8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10"/>
      <c r="P32" s="57"/>
    </row>
    <row r="33" spans="1:16" x14ac:dyDescent="0.25">
      <c r="A33" s="56"/>
      <c r="B33" s="8"/>
      <c r="C33" s="30" t="s">
        <v>52</v>
      </c>
      <c r="D33" s="6"/>
      <c r="E33" s="9"/>
      <c r="F33" s="9"/>
      <c r="G33" s="9"/>
      <c r="H33" s="9"/>
      <c r="I33" s="30" t="s">
        <v>53</v>
      </c>
      <c r="J33" s="31">
        <f>F19</f>
        <v>0</v>
      </c>
      <c r="K33" s="9"/>
      <c r="L33" s="9"/>
      <c r="M33" s="30" t="s">
        <v>55</v>
      </c>
      <c r="N33" s="6"/>
      <c r="O33" s="10"/>
      <c r="P33" s="57"/>
    </row>
    <row r="34" spans="1:16" x14ac:dyDescent="0.25">
      <c r="A34" s="56"/>
      <c r="B34" s="8"/>
      <c r="C34" s="30" t="s">
        <v>56</v>
      </c>
      <c r="D34" s="38"/>
      <c r="E34" s="9"/>
      <c r="F34" s="9"/>
      <c r="G34" s="9"/>
      <c r="H34" s="9"/>
      <c r="I34" s="30" t="s">
        <v>57</v>
      </c>
      <c r="J34" s="6"/>
      <c r="K34" s="9"/>
      <c r="L34" s="9"/>
      <c r="M34" s="9"/>
      <c r="N34" s="6"/>
      <c r="O34" s="10"/>
      <c r="P34" s="57"/>
    </row>
    <row r="35" spans="1:16" x14ac:dyDescent="0.25">
      <c r="A35" s="56"/>
      <c r="B35" s="8"/>
      <c r="C35" s="30" t="s">
        <v>59</v>
      </c>
      <c r="D35" s="31" t="e">
        <f>D33/D34</f>
        <v>#DIV/0!</v>
      </c>
      <c r="E35" s="30"/>
      <c r="F35" s="9"/>
      <c r="G35" s="9"/>
      <c r="H35" s="9"/>
      <c r="I35" s="30" t="s">
        <v>54</v>
      </c>
      <c r="J35" s="94">
        <f>O14</f>
        <v>0</v>
      </c>
      <c r="K35" s="9"/>
      <c r="L35" s="9"/>
      <c r="M35" s="9"/>
      <c r="N35" s="6"/>
      <c r="O35" s="10"/>
      <c r="P35" s="57"/>
    </row>
    <row r="36" spans="1:16" x14ac:dyDescent="0.25">
      <c r="A36" s="56"/>
      <c r="B36" s="8"/>
      <c r="C36" s="30"/>
      <c r="D36" s="30"/>
      <c r="E36" s="30"/>
      <c r="F36" s="9"/>
      <c r="G36" s="9"/>
      <c r="H36" s="9"/>
      <c r="I36" s="30" t="s">
        <v>58</v>
      </c>
      <c r="J36" s="6"/>
      <c r="K36" s="9"/>
      <c r="L36" s="9"/>
      <c r="M36" s="9"/>
      <c r="N36" s="6"/>
      <c r="O36" s="10"/>
      <c r="P36" s="57"/>
    </row>
    <row r="37" spans="1:16" ht="9" customHeight="1" x14ac:dyDescent="0.25">
      <c r="A37" s="56"/>
      <c r="B37" s="8"/>
      <c r="C37" s="30"/>
      <c r="D37" s="30"/>
      <c r="E37" s="30"/>
      <c r="F37" s="9"/>
      <c r="G37" s="9"/>
      <c r="H37" s="9"/>
      <c r="I37" s="30"/>
      <c r="J37" s="30"/>
      <c r="K37" s="30"/>
      <c r="L37" s="30"/>
      <c r="M37" s="30"/>
      <c r="N37" s="30"/>
      <c r="O37" s="66"/>
      <c r="P37" s="57"/>
    </row>
    <row r="38" spans="1:16" ht="15.75" thickBot="1" x14ac:dyDescent="0.3">
      <c r="A38" s="56"/>
      <c r="B38" s="32"/>
      <c r="C38" s="34"/>
      <c r="D38" s="34"/>
      <c r="E38" s="34"/>
      <c r="F38" s="34"/>
      <c r="G38" s="34"/>
      <c r="H38" s="34"/>
      <c r="I38" s="34"/>
      <c r="J38" s="34"/>
      <c r="K38" s="34"/>
      <c r="L38" s="34"/>
      <c r="M38" s="34"/>
      <c r="N38" s="34"/>
      <c r="O38" s="35"/>
      <c r="P38" s="57"/>
    </row>
    <row r="39" spans="1:16" ht="15.75" thickBot="1" x14ac:dyDescent="0.3">
      <c r="A39" s="56"/>
      <c r="B39" s="8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10"/>
      <c r="P39" s="57"/>
    </row>
    <row r="40" spans="1:16" x14ac:dyDescent="0.25">
      <c r="A40" s="56"/>
      <c r="B40" s="166" t="s">
        <v>12</v>
      </c>
      <c r="C40" s="167"/>
      <c r="D40" s="167"/>
      <c r="E40" s="167"/>
      <c r="F40" s="167"/>
      <c r="G40" s="9"/>
      <c r="H40" s="170" t="s">
        <v>13</v>
      </c>
      <c r="I40" s="170"/>
      <c r="J40" s="170"/>
      <c r="K40" s="9"/>
      <c r="L40" s="14" t="s">
        <v>14</v>
      </c>
      <c r="M40" s="14"/>
      <c r="N40" s="14"/>
      <c r="O40" s="62"/>
      <c r="P40" s="57"/>
    </row>
    <row r="41" spans="1:16" ht="15" customHeight="1" x14ac:dyDescent="0.25">
      <c r="A41" s="56"/>
      <c r="B41" s="168"/>
      <c r="C41" s="169"/>
      <c r="D41" s="169"/>
      <c r="E41" s="169"/>
      <c r="F41" s="169"/>
      <c r="G41" s="9"/>
      <c r="H41" s="15"/>
      <c r="I41" s="15"/>
      <c r="J41" s="15"/>
      <c r="K41" s="9"/>
      <c r="L41" s="16" t="s">
        <v>16</v>
      </c>
      <c r="M41" s="15"/>
      <c r="N41" s="15"/>
      <c r="O41" s="63"/>
      <c r="P41" s="57"/>
    </row>
    <row r="42" spans="1:16" ht="15" customHeight="1" x14ac:dyDescent="0.25">
      <c r="A42" s="56"/>
      <c r="B42" s="67"/>
      <c r="C42" s="171"/>
      <c r="D42" s="172"/>
      <c r="E42" s="17" t="s">
        <v>17</v>
      </c>
      <c r="F42" s="17" t="s">
        <v>18</v>
      </c>
      <c r="G42" s="9"/>
      <c r="H42" s="18" t="s">
        <v>19</v>
      </c>
      <c r="I42" s="19"/>
      <c r="J42" s="40" t="e">
        <f>I42/I49</f>
        <v>#DIV/0!</v>
      </c>
      <c r="K42" s="9"/>
      <c r="L42" s="177" t="s">
        <v>20</v>
      </c>
      <c r="M42" s="177" t="s">
        <v>21</v>
      </c>
      <c r="N42" s="177" t="s">
        <v>22</v>
      </c>
      <c r="O42" s="184" t="s">
        <v>23</v>
      </c>
      <c r="P42" s="57"/>
    </row>
    <row r="43" spans="1:16" x14ac:dyDescent="0.25">
      <c r="A43" s="56"/>
      <c r="B43" s="8"/>
      <c r="C43" s="173"/>
      <c r="D43" s="174"/>
      <c r="E43" s="17">
        <v>0</v>
      </c>
      <c r="F43" s="23"/>
      <c r="G43" s="9"/>
      <c r="H43" s="18" t="s">
        <v>27</v>
      </c>
      <c r="I43" s="19"/>
      <c r="J43" s="40" t="e">
        <f>I43/I49</f>
        <v>#DIV/0!</v>
      </c>
      <c r="K43" s="9"/>
      <c r="L43" s="177"/>
      <c r="M43" s="177"/>
      <c r="N43" s="177"/>
      <c r="O43" s="184"/>
      <c r="P43" s="57"/>
    </row>
    <row r="44" spans="1:16" x14ac:dyDescent="0.25">
      <c r="A44" s="56"/>
      <c r="B44" s="67"/>
      <c r="C44" s="173"/>
      <c r="D44" s="174"/>
      <c r="E44" s="17">
        <v>5</v>
      </c>
      <c r="F44" s="23"/>
      <c r="G44" s="9"/>
      <c r="H44" s="18" t="s">
        <v>30</v>
      </c>
      <c r="I44" s="19"/>
      <c r="J44" s="40" t="e">
        <f>I44/I49</f>
        <v>#DIV/0!</v>
      </c>
      <c r="K44" s="9"/>
      <c r="L44" s="43" t="s">
        <v>61</v>
      </c>
      <c r="M44" s="19"/>
      <c r="N44" s="37"/>
      <c r="O44" s="64"/>
      <c r="P44" s="57"/>
    </row>
    <row r="45" spans="1:16" ht="15" customHeight="1" x14ac:dyDescent="0.25">
      <c r="A45" s="56"/>
      <c r="B45" s="8"/>
      <c r="C45" s="173"/>
      <c r="D45" s="174"/>
      <c r="E45" s="17">
        <v>10</v>
      </c>
      <c r="F45" s="23"/>
      <c r="G45" s="9"/>
      <c r="H45" s="18" t="s">
        <v>34</v>
      </c>
      <c r="I45" s="19"/>
      <c r="J45" s="40" t="e">
        <f>I45/I49</f>
        <v>#DIV/0!</v>
      </c>
      <c r="K45" s="9"/>
      <c r="L45" s="43" t="s">
        <v>63</v>
      </c>
      <c r="M45" s="19"/>
      <c r="N45" s="37"/>
      <c r="O45" s="64"/>
      <c r="P45" s="57"/>
    </row>
    <row r="46" spans="1:16" ht="15" customHeight="1" x14ac:dyDescent="0.25">
      <c r="A46" s="56"/>
      <c r="B46" s="67"/>
      <c r="C46" s="173"/>
      <c r="D46" s="174"/>
      <c r="E46" s="17">
        <v>15</v>
      </c>
      <c r="F46" s="23"/>
      <c r="G46" s="9"/>
      <c r="H46" s="28" t="s">
        <v>37</v>
      </c>
      <c r="I46" s="19"/>
      <c r="J46" s="40" t="e">
        <f>I46/I49</f>
        <v>#DIV/0!</v>
      </c>
      <c r="K46" s="9"/>
      <c r="L46" s="43" t="s">
        <v>64</v>
      </c>
      <c r="M46" s="19"/>
      <c r="N46" s="37"/>
      <c r="O46" s="64"/>
      <c r="P46" s="57"/>
    </row>
    <row r="47" spans="1:16" ht="15" customHeight="1" x14ac:dyDescent="0.25">
      <c r="A47" s="56"/>
      <c r="B47" s="8"/>
      <c r="C47" s="173"/>
      <c r="D47" s="174"/>
      <c r="E47" s="17">
        <v>20</v>
      </c>
      <c r="F47" s="23"/>
      <c r="G47" s="9"/>
      <c r="H47" s="29" t="s">
        <v>40</v>
      </c>
      <c r="I47" s="19"/>
      <c r="J47" s="40" t="e">
        <f>I47/I49</f>
        <v>#DIV/0!</v>
      </c>
      <c r="K47" s="9"/>
      <c r="L47" s="43" t="s">
        <v>65</v>
      </c>
      <c r="M47" s="19"/>
      <c r="N47" s="37"/>
      <c r="O47" s="64"/>
      <c r="P47" s="57"/>
    </row>
    <row r="48" spans="1:16" ht="15" customHeight="1" x14ac:dyDescent="0.25">
      <c r="A48" s="56"/>
      <c r="B48" s="67"/>
      <c r="C48" s="173"/>
      <c r="D48" s="174"/>
      <c r="E48" s="17">
        <v>25</v>
      </c>
      <c r="F48" s="23"/>
      <c r="G48" s="9"/>
      <c r="H48" s="18" t="s">
        <v>43</v>
      </c>
      <c r="I48" s="19"/>
      <c r="J48" s="40" t="e">
        <f>I48/I49</f>
        <v>#DIV/0!</v>
      </c>
      <c r="K48" s="9"/>
      <c r="L48" s="43" t="s">
        <v>38</v>
      </c>
      <c r="M48" s="19"/>
      <c r="N48" s="37"/>
      <c r="O48" s="64"/>
      <c r="P48" s="57"/>
    </row>
    <row r="49" spans="1:16" ht="15" customHeight="1" x14ac:dyDescent="0.25">
      <c r="A49" s="56"/>
      <c r="B49" s="8"/>
      <c r="C49" s="173"/>
      <c r="D49" s="174"/>
      <c r="E49" s="17">
        <v>30</v>
      </c>
      <c r="F49" s="23"/>
      <c r="G49" s="9"/>
      <c r="H49" s="185" t="s">
        <v>45</v>
      </c>
      <c r="I49" s="187">
        <f>D57</f>
        <v>0</v>
      </c>
      <c r="J49" s="189">
        <v>1</v>
      </c>
      <c r="K49" s="9"/>
      <c r="L49" s="43" t="s">
        <v>41</v>
      </c>
      <c r="M49" s="19"/>
      <c r="N49" s="37"/>
      <c r="O49" s="64"/>
      <c r="P49" s="57"/>
    </row>
    <row r="50" spans="1:16" ht="15" customHeight="1" x14ac:dyDescent="0.25">
      <c r="A50" s="56"/>
      <c r="B50" s="8"/>
      <c r="C50" s="173"/>
      <c r="D50" s="174"/>
      <c r="E50" s="17">
        <v>40</v>
      </c>
      <c r="F50" s="23"/>
      <c r="G50" s="9"/>
      <c r="H50" s="186"/>
      <c r="I50" s="188"/>
      <c r="J50" s="190"/>
      <c r="K50" s="9"/>
      <c r="L50" s="43" t="s">
        <v>66</v>
      </c>
      <c r="M50" s="19"/>
      <c r="N50" s="37"/>
      <c r="O50" s="64"/>
      <c r="P50" s="57"/>
    </row>
    <row r="51" spans="1:16" x14ac:dyDescent="0.25">
      <c r="A51" s="56"/>
      <c r="B51" s="8"/>
      <c r="C51" s="173"/>
      <c r="D51" s="174"/>
      <c r="E51" s="17">
        <v>50</v>
      </c>
      <c r="F51" s="23"/>
      <c r="G51" s="9"/>
      <c r="H51" s="9"/>
      <c r="I51" s="9"/>
      <c r="J51" s="9"/>
      <c r="K51" s="9"/>
      <c r="L51" s="43" t="s">
        <v>32</v>
      </c>
      <c r="M51" s="19"/>
      <c r="N51" s="37"/>
      <c r="O51" s="64"/>
      <c r="P51" s="57"/>
    </row>
    <row r="52" spans="1:16" ht="15" customHeight="1" x14ac:dyDescent="0.25">
      <c r="A52" s="56"/>
      <c r="B52" s="8"/>
      <c r="C52" s="173"/>
      <c r="D52" s="174"/>
      <c r="E52" s="17">
        <v>60</v>
      </c>
      <c r="F52" s="23"/>
      <c r="G52" s="9"/>
      <c r="H52" s="9"/>
      <c r="I52" s="9"/>
      <c r="J52" s="9"/>
      <c r="K52" s="9"/>
      <c r="L52" s="279" t="s">
        <v>49</v>
      </c>
      <c r="M52" s="280"/>
      <c r="N52" s="280"/>
      <c r="O52" s="281"/>
      <c r="P52" s="57"/>
    </row>
    <row r="53" spans="1:16" x14ac:dyDescent="0.25">
      <c r="A53" s="56"/>
      <c r="B53" s="8"/>
      <c r="C53" s="173"/>
      <c r="D53" s="174"/>
      <c r="E53" s="17">
        <v>70</v>
      </c>
      <c r="F53" s="23"/>
      <c r="G53" s="9"/>
      <c r="H53" s="9"/>
      <c r="I53" s="9"/>
      <c r="J53" s="9"/>
      <c r="K53" s="9"/>
      <c r="L53" s="282" t="s">
        <v>51</v>
      </c>
      <c r="M53" s="283"/>
      <c r="N53" s="283"/>
      <c r="O53" s="284"/>
      <c r="P53" s="57"/>
    </row>
    <row r="54" spans="1:16" ht="15" customHeight="1" x14ac:dyDescent="0.25">
      <c r="A54" s="56"/>
      <c r="B54" s="8"/>
      <c r="C54" s="173"/>
      <c r="D54" s="174"/>
      <c r="E54" s="17">
        <v>80</v>
      </c>
      <c r="F54" s="23"/>
      <c r="G54" s="9"/>
      <c r="H54" s="9"/>
      <c r="I54" s="9"/>
      <c r="J54" s="9"/>
      <c r="K54" s="9"/>
      <c r="L54" s="9"/>
      <c r="M54" s="9"/>
      <c r="N54" s="9"/>
      <c r="O54" s="10"/>
      <c r="P54" s="57"/>
    </row>
    <row r="55" spans="1:16" x14ac:dyDescent="0.25">
      <c r="A55" s="56"/>
      <c r="B55" s="8"/>
      <c r="C55" s="175"/>
      <c r="D55" s="176"/>
      <c r="E55" s="17">
        <v>90</v>
      </c>
      <c r="F55" s="23"/>
      <c r="G55" s="9"/>
      <c r="H55" s="9"/>
      <c r="I55" s="9"/>
      <c r="J55" s="9"/>
      <c r="K55" s="9"/>
      <c r="L55" s="9"/>
      <c r="M55" s="9"/>
      <c r="N55" s="9"/>
      <c r="O55" s="10"/>
      <c r="P55" s="57"/>
    </row>
    <row r="56" spans="1:16" ht="15" customHeight="1" x14ac:dyDescent="0.25">
      <c r="A56" s="56"/>
      <c r="B56" s="8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10"/>
      <c r="P56" s="57"/>
    </row>
    <row r="57" spans="1:16" x14ac:dyDescent="0.25">
      <c r="A57" s="56"/>
      <c r="B57" s="8"/>
      <c r="C57" s="30" t="s">
        <v>52</v>
      </c>
      <c r="D57" s="6"/>
      <c r="E57" s="9"/>
      <c r="F57" s="9"/>
      <c r="G57" s="9"/>
      <c r="H57" s="9"/>
      <c r="I57" s="30" t="s">
        <v>53</v>
      </c>
      <c r="J57" s="31">
        <f>F43</f>
        <v>0</v>
      </c>
      <c r="K57" s="9"/>
      <c r="L57" s="9"/>
      <c r="M57" s="30" t="s">
        <v>55</v>
      </c>
      <c r="N57" s="6"/>
      <c r="O57" s="10"/>
      <c r="P57" s="57"/>
    </row>
    <row r="58" spans="1:16" x14ac:dyDescent="0.25">
      <c r="A58" s="56"/>
      <c r="B58" s="8"/>
      <c r="C58" s="30" t="s">
        <v>56</v>
      </c>
      <c r="D58" s="38"/>
      <c r="E58" s="9"/>
      <c r="F58" s="9"/>
      <c r="G58" s="9"/>
      <c r="H58" s="9"/>
      <c r="I58" s="30" t="s">
        <v>57</v>
      </c>
      <c r="J58" s="6"/>
      <c r="K58" s="9"/>
      <c r="L58" s="9"/>
      <c r="M58" s="9"/>
      <c r="N58" s="6"/>
      <c r="O58" s="10"/>
      <c r="P58" s="57"/>
    </row>
    <row r="59" spans="1:16" x14ac:dyDescent="0.25">
      <c r="A59" s="56"/>
      <c r="B59" s="8"/>
      <c r="C59" s="30" t="s">
        <v>59</v>
      </c>
      <c r="D59" s="31" t="e">
        <f>D57/D58</f>
        <v>#DIV/0!</v>
      </c>
      <c r="E59" s="30"/>
      <c r="F59" s="9"/>
      <c r="G59" s="9"/>
      <c r="H59" s="9"/>
      <c r="I59" s="30" t="s">
        <v>54</v>
      </c>
      <c r="J59" s="6"/>
      <c r="K59" s="9"/>
      <c r="L59" s="9"/>
      <c r="M59" s="9"/>
      <c r="N59" s="6"/>
      <c r="O59" s="10"/>
      <c r="P59" s="57"/>
    </row>
    <row r="60" spans="1:16" x14ac:dyDescent="0.25">
      <c r="A60" s="56"/>
      <c r="B60" s="8"/>
      <c r="C60" s="30"/>
      <c r="D60" s="30"/>
      <c r="E60" s="30"/>
      <c r="F60" s="9"/>
      <c r="G60" s="9"/>
      <c r="H60" s="9"/>
      <c r="I60" s="30" t="s">
        <v>58</v>
      </c>
      <c r="J60" s="6"/>
      <c r="K60" s="9"/>
      <c r="L60" s="9"/>
      <c r="M60" s="9"/>
      <c r="N60" s="6"/>
      <c r="O60" s="10"/>
      <c r="P60" s="57"/>
    </row>
    <row r="61" spans="1:16" ht="15.75" thickBot="1" x14ac:dyDescent="0.3">
      <c r="A61" s="56"/>
      <c r="B61" s="32"/>
      <c r="C61" s="33"/>
      <c r="D61" s="33"/>
      <c r="E61" s="33"/>
      <c r="F61" s="34"/>
      <c r="G61" s="34"/>
      <c r="H61" s="34"/>
      <c r="I61" s="33"/>
      <c r="J61" s="33"/>
      <c r="K61" s="33"/>
      <c r="L61" s="33"/>
      <c r="M61" s="33"/>
      <c r="N61" s="33"/>
      <c r="O61" s="65"/>
      <c r="P61" s="57"/>
    </row>
    <row r="62" spans="1:16" ht="9" customHeight="1" thickBot="1" x14ac:dyDescent="0.3">
      <c r="A62" s="56"/>
      <c r="B62" s="58"/>
      <c r="C62" s="58"/>
      <c r="D62" s="58"/>
      <c r="E62" s="58"/>
      <c r="F62" s="58"/>
      <c r="G62" s="58"/>
      <c r="H62" s="58"/>
      <c r="I62" s="58"/>
      <c r="J62" s="58"/>
      <c r="K62" s="58"/>
      <c r="L62" s="58"/>
      <c r="M62" s="58"/>
      <c r="N62" s="58"/>
      <c r="O62" s="58"/>
      <c r="P62" s="57"/>
    </row>
    <row r="63" spans="1:16" x14ac:dyDescent="0.25">
      <c r="A63" s="56"/>
      <c r="B63" s="11" t="s">
        <v>11</v>
      </c>
      <c r="C63" s="206" t="s">
        <v>72</v>
      </c>
      <c r="D63" s="207"/>
      <c r="E63" s="12"/>
      <c r="F63" s="12"/>
      <c r="G63" s="12"/>
      <c r="H63" s="208" t="s">
        <v>71</v>
      </c>
      <c r="I63" s="208"/>
      <c r="J63" s="208"/>
      <c r="K63" s="208"/>
      <c r="L63" s="208"/>
      <c r="M63" s="208"/>
      <c r="N63" s="12"/>
      <c r="O63" s="13"/>
      <c r="P63" s="57"/>
    </row>
    <row r="64" spans="1:16" ht="15.75" thickBot="1" x14ac:dyDescent="0.3">
      <c r="A64" s="56"/>
      <c r="B64" s="8"/>
      <c r="C64" s="9"/>
      <c r="D64" s="9"/>
      <c r="E64" s="9"/>
      <c r="F64" s="9"/>
      <c r="G64" s="9"/>
      <c r="H64" s="9"/>
      <c r="I64" s="9"/>
      <c r="J64" s="9"/>
      <c r="K64" s="9"/>
      <c r="L64" s="9"/>
      <c r="M64" s="9"/>
      <c r="N64" s="9"/>
      <c r="O64" s="10"/>
      <c r="P64" s="57"/>
    </row>
    <row r="65" spans="1:16" x14ac:dyDescent="0.25">
      <c r="A65" s="56"/>
      <c r="B65" s="166" t="s">
        <v>12</v>
      </c>
      <c r="C65" s="167"/>
      <c r="D65" s="167"/>
      <c r="E65" s="167"/>
      <c r="F65" s="167"/>
      <c r="G65" s="9"/>
      <c r="H65" s="170" t="s">
        <v>13</v>
      </c>
      <c r="I65" s="170"/>
      <c r="J65" s="170"/>
      <c r="K65" s="9"/>
      <c r="L65" s="14" t="s">
        <v>14</v>
      </c>
      <c r="M65" s="14"/>
      <c r="N65" s="14"/>
      <c r="O65" s="62"/>
      <c r="P65" s="57"/>
    </row>
    <row r="66" spans="1:16" ht="15" customHeight="1" x14ac:dyDescent="0.25">
      <c r="A66" s="56"/>
      <c r="B66" s="168"/>
      <c r="C66" s="169"/>
      <c r="D66" s="169"/>
      <c r="E66" s="169"/>
      <c r="F66" s="169"/>
      <c r="G66" s="9"/>
      <c r="H66" s="15"/>
      <c r="I66" s="15"/>
      <c r="J66" s="15"/>
      <c r="K66" s="9"/>
      <c r="L66" s="16" t="s">
        <v>16</v>
      </c>
      <c r="M66" s="15"/>
      <c r="N66" s="15"/>
      <c r="O66" s="63"/>
      <c r="P66" s="57"/>
    </row>
    <row r="67" spans="1:16" ht="15" customHeight="1" x14ac:dyDescent="0.25">
      <c r="A67" s="56"/>
      <c r="B67" s="67"/>
      <c r="C67" s="171"/>
      <c r="D67" s="172"/>
      <c r="E67" s="17" t="s">
        <v>17</v>
      </c>
      <c r="F67" s="17" t="s">
        <v>18</v>
      </c>
      <c r="G67" s="9"/>
      <c r="H67" s="18" t="s">
        <v>19</v>
      </c>
      <c r="I67" s="19"/>
      <c r="J67" s="40" t="e">
        <f>I67/I74</f>
        <v>#DIV/0!</v>
      </c>
      <c r="K67" s="9"/>
      <c r="L67" s="177" t="s">
        <v>20</v>
      </c>
      <c r="M67" s="177" t="s">
        <v>21</v>
      </c>
      <c r="N67" s="177" t="s">
        <v>22</v>
      </c>
      <c r="O67" s="184" t="s">
        <v>23</v>
      </c>
      <c r="P67" s="57"/>
    </row>
    <row r="68" spans="1:16" x14ac:dyDescent="0.25">
      <c r="A68" s="56"/>
      <c r="B68" s="8"/>
      <c r="C68" s="173"/>
      <c r="D68" s="174"/>
      <c r="E68" s="17">
        <v>0</v>
      </c>
      <c r="F68" s="23"/>
      <c r="G68" s="9"/>
      <c r="H68" s="18" t="s">
        <v>27</v>
      </c>
      <c r="I68" s="19"/>
      <c r="J68" s="40" t="e">
        <f>I68/I74</f>
        <v>#DIV/0!</v>
      </c>
      <c r="K68" s="9"/>
      <c r="L68" s="177"/>
      <c r="M68" s="177"/>
      <c r="N68" s="177"/>
      <c r="O68" s="184"/>
      <c r="P68" s="57"/>
    </row>
    <row r="69" spans="1:16" x14ac:dyDescent="0.25">
      <c r="A69" s="56"/>
      <c r="B69" s="67"/>
      <c r="C69" s="173"/>
      <c r="D69" s="174"/>
      <c r="E69" s="17">
        <v>5</v>
      </c>
      <c r="F69" s="23"/>
      <c r="G69" s="9"/>
      <c r="H69" s="18" t="s">
        <v>30</v>
      </c>
      <c r="I69" s="19"/>
      <c r="J69" s="40" t="e">
        <f>I69/I74</f>
        <v>#DIV/0!</v>
      </c>
      <c r="K69" s="9"/>
      <c r="L69" s="43" t="s">
        <v>61</v>
      </c>
      <c r="M69" s="19"/>
      <c r="N69" s="37"/>
      <c r="O69" s="64"/>
      <c r="P69" s="57"/>
    </row>
    <row r="70" spans="1:16" ht="15" customHeight="1" x14ac:dyDescent="0.25">
      <c r="A70" s="56"/>
      <c r="B70" s="8"/>
      <c r="C70" s="173"/>
      <c r="D70" s="174"/>
      <c r="E70" s="17">
        <v>10</v>
      </c>
      <c r="F70" s="23"/>
      <c r="G70" s="9"/>
      <c r="H70" s="18" t="s">
        <v>34</v>
      </c>
      <c r="I70" s="19"/>
      <c r="J70" s="40" t="e">
        <f>I70/I74</f>
        <v>#DIV/0!</v>
      </c>
      <c r="K70" s="9"/>
      <c r="L70" s="43" t="s">
        <v>63</v>
      </c>
      <c r="M70" s="19"/>
      <c r="N70" s="37"/>
      <c r="O70" s="64"/>
      <c r="P70" s="57"/>
    </row>
    <row r="71" spans="1:16" ht="15" customHeight="1" x14ac:dyDescent="0.25">
      <c r="A71" s="56"/>
      <c r="B71" s="67"/>
      <c r="C71" s="173"/>
      <c r="D71" s="174"/>
      <c r="E71" s="17">
        <v>15</v>
      </c>
      <c r="F71" s="23"/>
      <c r="G71" s="9"/>
      <c r="H71" s="28" t="s">
        <v>37</v>
      </c>
      <c r="I71" s="19"/>
      <c r="J71" s="40" t="e">
        <f>I71/I74</f>
        <v>#DIV/0!</v>
      </c>
      <c r="K71" s="9"/>
      <c r="L71" s="43" t="s">
        <v>64</v>
      </c>
      <c r="M71" s="19"/>
      <c r="N71" s="37"/>
      <c r="O71" s="64"/>
      <c r="P71" s="57"/>
    </row>
    <row r="72" spans="1:16" ht="15" customHeight="1" x14ac:dyDescent="0.25">
      <c r="A72" s="56"/>
      <c r="B72" s="8"/>
      <c r="C72" s="173"/>
      <c r="D72" s="174"/>
      <c r="E72" s="17">
        <v>20</v>
      </c>
      <c r="F72" s="23"/>
      <c r="G72" s="9"/>
      <c r="H72" s="29" t="s">
        <v>40</v>
      </c>
      <c r="I72" s="19"/>
      <c r="J72" s="40" t="e">
        <f>I72/I74</f>
        <v>#DIV/0!</v>
      </c>
      <c r="K72" s="9"/>
      <c r="L72" s="43" t="s">
        <v>65</v>
      </c>
      <c r="M72" s="19"/>
      <c r="N72" s="37"/>
      <c r="O72" s="64"/>
      <c r="P72" s="57"/>
    </row>
    <row r="73" spans="1:16" ht="15" customHeight="1" x14ac:dyDescent="0.25">
      <c r="A73" s="56"/>
      <c r="B73" s="67"/>
      <c r="C73" s="173"/>
      <c r="D73" s="174"/>
      <c r="E73" s="17">
        <v>25</v>
      </c>
      <c r="F73" s="23"/>
      <c r="G73" s="9"/>
      <c r="H73" s="18" t="s">
        <v>43</v>
      </c>
      <c r="I73" s="19"/>
      <c r="J73" s="40" t="e">
        <f>I73/I74</f>
        <v>#DIV/0!</v>
      </c>
      <c r="K73" s="9"/>
      <c r="L73" s="43" t="s">
        <v>38</v>
      </c>
      <c r="M73" s="19"/>
      <c r="N73" s="37"/>
      <c r="O73" s="64"/>
      <c r="P73" s="57"/>
    </row>
    <row r="74" spans="1:16" ht="15" customHeight="1" x14ac:dyDescent="0.25">
      <c r="A74" s="56"/>
      <c r="B74" s="8"/>
      <c r="C74" s="173"/>
      <c r="D74" s="174"/>
      <c r="E74" s="17">
        <v>30</v>
      </c>
      <c r="F74" s="23"/>
      <c r="G74" s="9"/>
      <c r="H74" s="185" t="s">
        <v>45</v>
      </c>
      <c r="I74" s="187">
        <f>D82</f>
        <v>0</v>
      </c>
      <c r="J74" s="189">
        <v>1</v>
      </c>
      <c r="K74" s="9"/>
      <c r="L74" s="43" t="s">
        <v>41</v>
      </c>
      <c r="M74" s="19"/>
      <c r="N74" s="37"/>
      <c r="O74" s="64"/>
      <c r="P74" s="57"/>
    </row>
    <row r="75" spans="1:16" ht="15" customHeight="1" x14ac:dyDescent="0.25">
      <c r="A75" s="56"/>
      <c r="B75" s="8"/>
      <c r="C75" s="173"/>
      <c r="D75" s="174"/>
      <c r="E75" s="17">
        <v>40</v>
      </c>
      <c r="F75" s="23"/>
      <c r="G75" s="9"/>
      <c r="H75" s="186"/>
      <c r="I75" s="188"/>
      <c r="J75" s="190"/>
      <c r="K75" s="9"/>
      <c r="L75" s="43" t="s">
        <v>66</v>
      </c>
      <c r="M75" s="19"/>
      <c r="N75" s="37"/>
      <c r="O75" s="64"/>
      <c r="P75" s="57"/>
    </row>
    <row r="76" spans="1:16" x14ac:dyDescent="0.25">
      <c r="A76" s="56"/>
      <c r="B76" s="8"/>
      <c r="C76" s="173"/>
      <c r="D76" s="174"/>
      <c r="E76" s="17">
        <v>50</v>
      </c>
      <c r="F76" s="23"/>
      <c r="G76" s="9"/>
      <c r="H76" s="9"/>
      <c r="I76" s="9"/>
      <c r="J76" s="9"/>
      <c r="K76" s="9"/>
      <c r="L76" s="43" t="s">
        <v>32</v>
      </c>
      <c r="M76" s="19"/>
      <c r="N76" s="37"/>
      <c r="O76" s="64"/>
      <c r="P76" s="57"/>
    </row>
    <row r="77" spans="1:16" ht="15" customHeight="1" x14ac:dyDescent="0.25">
      <c r="A77" s="56"/>
      <c r="B77" s="8"/>
      <c r="C77" s="173"/>
      <c r="D77" s="174"/>
      <c r="E77" s="17">
        <v>60</v>
      </c>
      <c r="F77" s="23"/>
      <c r="G77" s="9"/>
      <c r="H77" s="9"/>
      <c r="I77" s="9"/>
      <c r="J77" s="9"/>
      <c r="K77" s="9"/>
      <c r="L77" s="279" t="s">
        <v>49</v>
      </c>
      <c r="M77" s="280"/>
      <c r="N77" s="280"/>
      <c r="O77" s="281"/>
      <c r="P77" s="57"/>
    </row>
    <row r="78" spans="1:16" x14ac:dyDescent="0.25">
      <c r="A78" s="56"/>
      <c r="B78" s="8"/>
      <c r="C78" s="173"/>
      <c r="D78" s="174"/>
      <c r="E78" s="17">
        <v>70</v>
      </c>
      <c r="F78" s="23"/>
      <c r="G78" s="9"/>
      <c r="H78" s="9"/>
      <c r="I78" s="9"/>
      <c r="J78" s="9"/>
      <c r="K78" s="9"/>
      <c r="L78" s="282" t="s">
        <v>51</v>
      </c>
      <c r="M78" s="283"/>
      <c r="N78" s="283"/>
      <c r="O78" s="284"/>
      <c r="P78" s="57"/>
    </row>
    <row r="79" spans="1:16" ht="15" customHeight="1" x14ac:dyDescent="0.25">
      <c r="A79" s="56"/>
      <c r="B79" s="8"/>
      <c r="C79" s="173"/>
      <c r="D79" s="174"/>
      <c r="E79" s="17">
        <v>80</v>
      </c>
      <c r="F79" s="23"/>
      <c r="G79" s="9"/>
      <c r="H79" s="9"/>
      <c r="I79" s="9"/>
      <c r="J79" s="9"/>
      <c r="K79" s="9"/>
      <c r="L79" s="9"/>
      <c r="M79" s="9"/>
      <c r="N79" s="9"/>
      <c r="O79" s="10"/>
      <c r="P79" s="57"/>
    </row>
    <row r="80" spans="1:16" x14ac:dyDescent="0.25">
      <c r="A80" s="56"/>
      <c r="B80" s="8"/>
      <c r="C80" s="175"/>
      <c r="D80" s="176"/>
      <c r="E80" s="17">
        <v>90</v>
      </c>
      <c r="F80" s="23"/>
      <c r="G80" s="9"/>
      <c r="H80" s="9"/>
      <c r="I80" s="9"/>
      <c r="J80" s="9"/>
      <c r="K80" s="9"/>
      <c r="L80" s="9"/>
      <c r="M80" s="9"/>
      <c r="N80" s="9"/>
      <c r="O80" s="10"/>
      <c r="P80" s="57"/>
    </row>
    <row r="81" spans="1:16" ht="15" customHeight="1" x14ac:dyDescent="0.25">
      <c r="A81" s="56"/>
      <c r="B81" s="8"/>
      <c r="C81" s="9"/>
      <c r="D81" s="9"/>
      <c r="E81" s="9"/>
      <c r="F81" s="9"/>
      <c r="G81" s="9"/>
      <c r="H81" s="9"/>
      <c r="I81" s="9"/>
      <c r="J81" s="9"/>
      <c r="K81" s="9"/>
      <c r="L81" s="9"/>
      <c r="M81" s="9"/>
      <c r="N81" s="9"/>
      <c r="O81" s="10"/>
      <c r="P81" s="57"/>
    </row>
    <row r="82" spans="1:16" x14ac:dyDescent="0.25">
      <c r="A82" s="56"/>
      <c r="B82" s="8"/>
      <c r="C82" s="30" t="s">
        <v>52</v>
      </c>
      <c r="D82" s="6"/>
      <c r="E82" s="9"/>
      <c r="F82" s="9"/>
      <c r="G82" s="9"/>
      <c r="H82" s="9"/>
      <c r="I82" s="30" t="s">
        <v>53</v>
      </c>
      <c r="J82" s="31">
        <f>F68</f>
        <v>0</v>
      </c>
      <c r="K82" s="9"/>
      <c r="L82" s="9"/>
      <c r="M82" s="30" t="s">
        <v>55</v>
      </c>
      <c r="N82" s="6"/>
      <c r="O82" s="10"/>
      <c r="P82" s="57"/>
    </row>
    <row r="83" spans="1:16" x14ac:dyDescent="0.25">
      <c r="A83" s="56"/>
      <c r="B83" s="8"/>
      <c r="C83" s="30" t="s">
        <v>56</v>
      </c>
      <c r="D83" s="38"/>
      <c r="E83" s="9"/>
      <c r="F83" s="9"/>
      <c r="G83" s="9"/>
      <c r="H83" s="9"/>
      <c r="I83" s="30" t="s">
        <v>57</v>
      </c>
      <c r="J83" s="6"/>
      <c r="K83" s="9"/>
      <c r="L83" s="9"/>
      <c r="M83" s="9"/>
      <c r="N83" s="6"/>
      <c r="O83" s="10"/>
      <c r="P83" s="57"/>
    </row>
    <row r="84" spans="1:16" x14ac:dyDescent="0.25">
      <c r="A84" s="56"/>
      <c r="B84" s="8"/>
      <c r="C84" s="30" t="s">
        <v>59</v>
      </c>
      <c r="D84" s="31" t="e">
        <f>D82/D83</f>
        <v>#DIV/0!</v>
      </c>
      <c r="E84" s="30"/>
      <c r="F84" s="9"/>
      <c r="G84" s="9"/>
      <c r="H84" s="9"/>
      <c r="I84" s="30" t="s">
        <v>54</v>
      </c>
      <c r="J84" s="6"/>
      <c r="K84" s="9"/>
      <c r="L84" s="9"/>
      <c r="M84" s="9"/>
      <c r="N84" s="6"/>
      <c r="O84" s="10"/>
      <c r="P84" s="57"/>
    </row>
    <row r="85" spans="1:16" x14ac:dyDescent="0.25">
      <c r="A85" s="56"/>
      <c r="B85" s="8"/>
      <c r="C85" s="30"/>
      <c r="D85" s="30"/>
      <c r="E85" s="30"/>
      <c r="F85" s="9"/>
      <c r="G85" s="9"/>
      <c r="H85" s="9"/>
      <c r="I85" s="30" t="s">
        <v>58</v>
      </c>
      <c r="J85" s="6"/>
      <c r="K85" s="9"/>
      <c r="L85" s="9"/>
      <c r="M85" s="9"/>
      <c r="N85" s="6"/>
      <c r="O85" s="10"/>
      <c r="P85" s="57"/>
    </row>
    <row r="86" spans="1:16" ht="15.75" thickBot="1" x14ac:dyDescent="0.3">
      <c r="A86" s="56"/>
      <c r="B86" s="32"/>
      <c r="C86" s="33"/>
      <c r="D86" s="33"/>
      <c r="E86" s="33"/>
      <c r="F86" s="34"/>
      <c r="G86" s="34"/>
      <c r="H86" s="34"/>
      <c r="I86" s="33"/>
      <c r="J86" s="33"/>
      <c r="K86" s="33"/>
      <c r="L86" s="33"/>
      <c r="M86" s="33"/>
      <c r="N86" s="33"/>
      <c r="O86" s="65"/>
      <c r="P86" s="57"/>
    </row>
    <row r="87" spans="1:16" ht="9" customHeight="1" thickBot="1" x14ac:dyDescent="0.3">
      <c r="A87" s="56"/>
      <c r="B87" s="58"/>
      <c r="C87" s="58"/>
      <c r="D87" s="58"/>
      <c r="E87" s="58"/>
      <c r="F87" s="58"/>
      <c r="G87" s="58"/>
      <c r="H87" s="58"/>
      <c r="I87" s="58"/>
      <c r="J87" s="58"/>
      <c r="K87" s="58"/>
      <c r="L87" s="58"/>
      <c r="M87" s="58"/>
      <c r="N87" s="58"/>
      <c r="O87" s="58"/>
      <c r="P87" s="57"/>
    </row>
    <row r="88" spans="1:16" x14ac:dyDescent="0.25">
      <c r="A88" s="56"/>
      <c r="B88" s="11" t="s">
        <v>11</v>
      </c>
      <c r="C88" s="206" t="s">
        <v>72</v>
      </c>
      <c r="D88" s="207"/>
      <c r="E88" s="12"/>
      <c r="F88" s="12"/>
      <c r="G88" s="12"/>
      <c r="H88" s="208" t="s">
        <v>71</v>
      </c>
      <c r="I88" s="208"/>
      <c r="J88" s="208"/>
      <c r="K88" s="208"/>
      <c r="L88" s="208"/>
      <c r="M88" s="208"/>
      <c r="N88" s="12"/>
      <c r="O88" s="13"/>
      <c r="P88" s="57"/>
    </row>
    <row r="89" spans="1:16" ht="15.75" thickBot="1" x14ac:dyDescent="0.3">
      <c r="A89" s="56"/>
      <c r="B89" s="8"/>
      <c r="C89" s="9"/>
      <c r="D89" s="9"/>
      <c r="E89" s="9"/>
      <c r="F89" s="9"/>
      <c r="G89" s="9"/>
      <c r="H89" s="9"/>
      <c r="I89" s="9"/>
      <c r="J89" s="9"/>
      <c r="K89" s="9"/>
      <c r="L89" s="9"/>
      <c r="M89" s="9"/>
      <c r="N89" s="9"/>
      <c r="O89" s="10"/>
      <c r="P89" s="57"/>
    </row>
    <row r="90" spans="1:16" x14ac:dyDescent="0.25">
      <c r="A90" s="56"/>
      <c r="B90" s="166" t="s">
        <v>12</v>
      </c>
      <c r="C90" s="167"/>
      <c r="D90" s="167"/>
      <c r="E90" s="167"/>
      <c r="F90" s="167"/>
      <c r="G90" s="9"/>
      <c r="H90" s="170" t="s">
        <v>13</v>
      </c>
      <c r="I90" s="170"/>
      <c r="J90" s="170"/>
      <c r="K90" s="9"/>
      <c r="L90" s="14" t="s">
        <v>14</v>
      </c>
      <c r="M90" s="14"/>
      <c r="N90" s="14"/>
      <c r="O90" s="62"/>
      <c r="P90" s="57"/>
    </row>
    <row r="91" spans="1:16" ht="15" customHeight="1" x14ac:dyDescent="0.25">
      <c r="A91" s="56"/>
      <c r="B91" s="168"/>
      <c r="C91" s="169"/>
      <c r="D91" s="169"/>
      <c r="E91" s="169"/>
      <c r="F91" s="169"/>
      <c r="G91" s="9"/>
      <c r="H91" s="15"/>
      <c r="I91" s="15"/>
      <c r="J91" s="15"/>
      <c r="K91" s="9"/>
      <c r="L91" s="16" t="s">
        <v>16</v>
      </c>
      <c r="M91" s="15"/>
      <c r="N91" s="15"/>
      <c r="O91" s="63"/>
      <c r="P91" s="57"/>
    </row>
    <row r="92" spans="1:16" ht="15" customHeight="1" x14ac:dyDescent="0.25">
      <c r="A92" s="56"/>
      <c r="B92" s="67"/>
      <c r="C92" s="171"/>
      <c r="D92" s="172"/>
      <c r="E92" s="17" t="s">
        <v>17</v>
      </c>
      <c r="F92" s="17" t="s">
        <v>18</v>
      </c>
      <c r="G92" s="9"/>
      <c r="H92" s="18" t="s">
        <v>19</v>
      </c>
      <c r="I92" s="19"/>
      <c r="J92" s="40" t="e">
        <f>I92/I99</f>
        <v>#DIV/0!</v>
      </c>
      <c r="K92" s="9"/>
      <c r="L92" s="177" t="s">
        <v>20</v>
      </c>
      <c r="M92" s="177" t="s">
        <v>21</v>
      </c>
      <c r="N92" s="177" t="s">
        <v>22</v>
      </c>
      <c r="O92" s="184" t="s">
        <v>23</v>
      </c>
      <c r="P92" s="57"/>
    </row>
    <row r="93" spans="1:16" x14ac:dyDescent="0.25">
      <c r="A93" s="56"/>
      <c r="B93" s="8"/>
      <c r="C93" s="173"/>
      <c r="D93" s="174"/>
      <c r="E93" s="17">
        <v>0</v>
      </c>
      <c r="F93" s="23"/>
      <c r="G93" s="9"/>
      <c r="H93" s="18" t="s">
        <v>27</v>
      </c>
      <c r="I93" s="19"/>
      <c r="J93" s="40" t="e">
        <f>I93/I99</f>
        <v>#DIV/0!</v>
      </c>
      <c r="K93" s="9"/>
      <c r="L93" s="177"/>
      <c r="M93" s="177"/>
      <c r="N93" s="177"/>
      <c r="O93" s="184"/>
      <c r="P93" s="57"/>
    </row>
    <row r="94" spans="1:16" x14ac:dyDescent="0.25">
      <c r="A94" s="56"/>
      <c r="B94" s="67"/>
      <c r="C94" s="173"/>
      <c r="D94" s="174"/>
      <c r="E94" s="17">
        <v>5</v>
      </c>
      <c r="F94" s="23"/>
      <c r="G94" s="9"/>
      <c r="H94" s="18" t="s">
        <v>30</v>
      </c>
      <c r="I94" s="19"/>
      <c r="J94" s="40" t="e">
        <f>I94/I99</f>
        <v>#DIV/0!</v>
      </c>
      <c r="K94" s="9"/>
      <c r="L94" s="43" t="s">
        <v>61</v>
      </c>
      <c r="M94" s="19"/>
      <c r="N94" s="37"/>
      <c r="O94" s="64"/>
      <c r="P94" s="57"/>
    </row>
    <row r="95" spans="1:16" ht="15" customHeight="1" x14ac:dyDescent="0.25">
      <c r="A95" s="56"/>
      <c r="B95" s="8"/>
      <c r="C95" s="173"/>
      <c r="D95" s="174"/>
      <c r="E95" s="17">
        <v>10</v>
      </c>
      <c r="F95" s="23"/>
      <c r="G95" s="9"/>
      <c r="H95" s="18" t="s">
        <v>34</v>
      </c>
      <c r="I95" s="19"/>
      <c r="J95" s="40" t="e">
        <f>I95/I99</f>
        <v>#DIV/0!</v>
      </c>
      <c r="K95" s="9"/>
      <c r="L95" s="43" t="s">
        <v>63</v>
      </c>
      <c r="M95" s="19"/>
      <c r="N95" s="37"/>
      <c r="O95" s="64"/>
      <c r="P95" s="57"/>
    </row>
    <row r="96" spans="1:16" ht="15" customHeight="1" x14ac:dyDescent="0.25">
      <c r="A96" s="56"/>
      <c r="B96" s="67"/>
      <c r="C96" s="173"/>
      <c r="D96" s="174"/>
      <c r="E96" s="17">
        <v>15</v>
      </c>
      <c r="F96" s="23"/>
      <c r="G96" s="9"/>
      <c r="H96" s="28" t="s">
        <v>37</v>
      </c>
      <c r="I96" s="19"/>
      <c r="J96" s="40" t="e">
        <f>I96/I99</f>
        <v>#DIV/0!</v>
      </c>
      <c r="K96" s="9"/>
      <c r="L96" s="43" t="s">
        <v>64</v>
      </c>
      <c r="M96" s="19"/>
      <c r="N96" s="37"/>
      <c r="O96" s="64"/>
      <c r="P96" s="57"/>
    </row>
    <row r="97" spans="1:16" ht="15" customHeight="1" x14ac:dyDescent="0.25">
      <c r="A97" s="56"/>
      <c r="B97" s="8"/>
      <c r="C97" s="173"/>
      <c r="D97" s="174"/>
      <c r="E97" s="17">
        <v>20</v>
      </c>
      <c r="F97" s="23"/>
      <c r="G97" s="9"/>
      <c r="H97" s="29" t="s">
        <v>40</v>
      </c>
      <c r="I97" s="19"/>
      <c r="J97" s="40" t="e">
        <f>I97/I99</f>
        <v>#DIV/0!</v>
      </c>
      <c r="K97" s="9"/>
      <c r="L97" s="43" t="s">
        <v>65</v>
      </c>
      <c r="M97" s="19"/>
      <c r="N97" s="37"/>
      <c r="O97" s="64"/>
      <c r="P97" s="57"/>
    </row>
    <row r="98" spans="1:16" ht="15" customHeight="1" x14ac:dyDescent="0.25">
      <c r="A98" s="56"/>
      <c r="B98" s="67"/>
      <c r="C98" s="173"/>
      <c r="D98" s="174"/>
      <c r="E98" s="17">
        <v>25</v>
      </c>
      <c r="F98" s="23"/>
      <c r="G98" s="9"/>
      <c r="H98" s="18" t="s">
        <v>43</v>
      </c>
      <c r="I98" s="19"/>
      <c r="J98" s="40" t="e">
        <f>I98/I99</f>
        <v>#DIV/0!</v>
      </c>
      <c r="K98" s="9"/>
      <c r="L98" s="43" t="s">
        <v>38</v>
      </c>
      <c r="M98" s="19"/>
      <c r="N98" s="37"/>
      <c r="O98" s="64"/>
      <c r="P98" s="57"/>
    </row>
    <row r="99" spans="1:16" ht="15" customHeight="1" x14ac:dyDescent="0.25">
      <c r="A99" s="56"/>
      <c r="B99" s="8"/>
      <c r="C99" s="173"/>
      <c r="D99" s="174"/>
      <c r="E99" s="17">
        <v>30</v>
      </c>
      <c r="F99" s="23"/>
      <c r="G99" s="9"/>
      <c r="H99" s="185" t="s">
        <v>45</v>
      </c>
      <c r="I99" s="187">
        <f>D107</f>
        <v>0</v>
      </c>
      <c r="J99" s="189">
        <v>1</v>
      </c>
      <c r="K99" s="9"/>
      <c r="L99" s="43" t="s">
        <v>41</v>
      </c>
      <c r="M99" s="19"/>
      <c r="N99" s="37"/>
      <c r="O99" s="64"/>
      <c r="P99" s="57"/>
    </row>
    <row r="100" spans="1:16" ht="15" customHeight="1" x14ac:dyDescent="0.25">
      <c r="A100" s="56"/>
      <c r="B100" s="8"/>
      <c r="C100" s="173"/>
      <c r="D100" s="174"/>
      <c r="E100" s="17">
        <v>40</v>
      </c>
      <c r="F100" s="23"/>
      <c r="G100" s="9"/>
      <c r="H100" s="186"/>
      <c r="I100" s="188"/>
      <c r="J100" s="190"/>
      <c r="K100" s="9"/>
      <c r="L100" s="43" t="s">
        <v>66</v>
      </c>
      <c r="M100" s="19"/>
      <c r="N100" s="37"/>
      <c r="O100" s="64"/>
      <c r="P100" s="57"/>
    </row>
    <row r="101" spans="1:16" x14ac:dyDescent="0.25">
      <c r="A101" s="56"/>
      <c r="B101" s="8"/>
      <c r="C101" s="173"/>
      <c r="D101" s="174"/>
      <c r="E101" s="17">
        <v>50</v>
      </c>
      <c r="F101" s="23"/>
      <c r="G101" s="9"/>
      <c r="H101" s="9"/>
      <c r="I101" s="9"/>
      <c r="J101" s="9"/>
      <c r="K101" s="9"/>
      <c r="L101" s="43" t="s">
        <v>32</v>
      </c>
      <c r="M101" s="19"/>
      <c r="N101" s="37"/>
      <c r="O101" s="64"/>
      <c r="P101" s="57"/>
    </row>
    <row r="102" spans="1:16" ht="15" customHeight="1" x14ac:dyDescent="0.25">
      <c r="A102" s="56"/>
      <c r="B102" s="8"/>
      <c r="C102" s="173"/>
      <c r="D102" s="174"/>
      <c r="E102" s="17">
        <v>60</v>
      </c>
      <c r="F102" s="23"/>
      <c r="G102" s="9"/>
      <c r="H102" s="9"/>
      <c r="I102" s="9"/>
      <c r="J102" s="9"/>
      <c r="K102" s="9"/>
      <c r="L102" s="279" t="s">
        <v>49</v>
      </c>
      <c r="M102" s="280"/>
      <c r="N102" s="280"/>
      <c r="O102" s="281"/>
      <c r="P102" s="57"/>
    </row>
    <row r="103" spans="1:16" x14ac:dyDescent="0.25">
      <c r="A103" s="56"/>
      <c r="B103" s="8"/>
      <c r="C103" s="173"/>
      <c r="D103" s="174"/>
      <c r="E103" s="17">
        <v>70</v>
      </c>
      <c r="F103" s="23"/>
      <c r="G103" s="9"/>
      <c r="H103" s="9"/>
      <c r="I103" s="9"/>
      <c r="J103" s="9"/>
      <c r="K103" s="9"/>
      <c r="L103" s="282" t="s">
        <v>51</v>
      </c>
      <c r="M103" s="283"/>
      <c r="N103" s="283"/>
      <c r="O103" s="284"/>
      <c r="P103" s="57"/>
    </row>
    <row r="104" spans="1:16" ht="15" customHeight="1" x14ac:dyDescent="0.25">
      <c r="A104" s="56"/>
      <c r="B104" s="8"/>
      <c r="C104" s="173"/>
      <c r="D104" s="174"/>
      <c r="E104" s="17">
        <v>80</v>
      </c>
      <c r="F104" s="23"/>
      <c r="G104" s="9"/>
      <c r="H104" s="9"/>
      <c r="I104" s="9"/>
      <c r="J104" s="9"/>
      <c r="K104" s="9"/>
      <c r="L104" s="9"/>
      <c r="M104" s="9"/>
      <c r="N104" s="9"/>
      <c r="O104" s="10"/>
      <c r="P104" s="57"/>
    </row>
    <row r="105" spans="1:16" x14ac:dyDescent="0.25">
      <c r="A105" s="56"/>
      <c r="B105" s="8"/>
      <c r="C105" s="175"/>
      <c r="D105" s="176"/>
      <c r="E105" s="17">
        <v>90</v>
      </c>
      <c r="F105" s="23"/>
      <c r="G105" s="9"/>
      <c r="H105" s="9"/>
      <c r="I105" s="9"/>
      <c r="J105" s="9"/>
      <c r="K105" s="9"/>
      <c r="L105" s="9"/>
      <c r="M105" s="9"/>
      <c r="N105" s="9"/>
      <c r="O105" s="10"/>
      <c r="P105" s="57"/>
    </row>
    <row r="106" spans="1:16" ht="15" customHeight="1" x14ac:dyDescent="0.25">
      <c r="A106" s="56"/>
      <c r="B106" s="8"/>
      <c r="C106" s="9"/>
      <c r="D106" s="9"/>
      <c r="E106" s="9"/>
      <c r="F106" s="9"/>
      <c r="G106" s="9"/>
      <c r="H106" s="9"/>
      <c r="I106" s="9"/>
      <c r="J106" s="9"/>
      <c r="K106" s="9"/>
      <c r="L106" s="9"/>
      <c r="M106" s="9"/>
      <c r="N106" s="9"/>
      <c r="O106" s="10"/>
      <c r="P106" s="57"/>
    </row>
    <row r="107" spans="1:16" x14ac:dyDescent="0.25">
      <c r="A107" s="56"/>
      <c r="B107" s="8"/>
      <c r="C107" s="30" t="s">
        <v>52</v>
      </c>
      <c r="D107" s="6"/>
      <c r="E107" s="9"/>
      <c r="F107" s="9"/>
      <c r="G107" s="9"/>
      <c r="H107" s="9"/>
      <c r="I107" s="30" t="s">
        <v>53</v>
      </c>
      <c r="J107" s="31">
        <f>F93</f>
        <v>0</v>
      </c>
      <c r="K107" s="9"/>
      <c r="L107" s="9"/>
      <c r="M107" s="30" t="s">
        <v>55</v>
      </c>
      <c r="N107" s="6"/>
      <c r="O107" s="10"/>
      <c r="P107" s="57"/>
    </row>
    <row r="108" spans="1:16" x14ac:dyDescent="0.25">
      <c r="A108" s="56"/>
      <c r="B108" s="8"/>
      <c r="C108" s="30" t="s">
        <v>56</v>
      </c>
      <c r="D108" s="38"/>
      <c r="E108" s="9"/>
      <c r="F108" s="9"/>
      <c r="G108" s="9"/>
      <c r="H108" s="9"/>
      <c r="I108" s="30" t="s">
        <v>57</v>
      </c>
      <c r="J108" s="6"/>
      <c r="K108" s="9"/>
      <c r="L108" s="9"/>
      <c r="M108" s="9"/>
      <c r="N108" s="6"/>
      <c r="O108" s="10"/>
      <c r="P108" s="57"/>
    </row>
    <row r="109" spans="1:16" x14ac:dyDescent="0.25">
      <c r="A109" s="56"/>
      <c r="B109" s="8"/>
      <c r="C109" s="30" t="s">
        <v>59</v>
      </c>
      <c r="D109" s="31" t="e">
        <f>D107/D108</f>
        <v>#DIV/0!</v>
      </c>
      <c r="E109" s="30"/>
      <c r="F109" s="9"/>
      <c r="G109" s="9"/>
      <c r="H109" s="9"/>
      <c r="I109" s="30" t="s">
        <v>54</v>
      </c>
      <c r="J109" s="6"/>
      <c r="K109" s="9"/>
      <c r="L109" s="9"/>
      <c r="M109" s="9"/>
      <c r="N109" s="6"/>
      <c r="O109" s="10"/>
      <c r="P109" s="57"/>
    </row>
    <row r="110" spans="1:16" x14ac:dyDescent="0.25">
      <c r="A110" s="56"/>
      <c r="B110" s="8"/>
      <c r="C110" s="30"/>
      <c r="D110" s="30"/>
      <c r="E110" s="30"/>
      <c r="F110" s="9"/>
      <c r="G110" s="9"/>
      <c r="H110" s="9"/>
      <c r="I110" s="30" t="s">
        <v>58</v>
      </c>
      <c r="J110" s="6"/>
      <c r="K110" s="9"/>
      <c r="L110" s="9"/>
      <c r="M110" s="9"/>
      <c r="N110" s="6"/>
      <c r="O110" s="10"/>
      <c r="P110" s="57"/>
    </row>
    <row r="111" spans="1:16" ht="15.75" thickBot="1" x14ac:dyDescent="0.3">
      <c r="A111" s="56"/>
      <c r="B111" s="32"/>
      <c r="C111" s="33"/>
      <c r="D111" s="33"/>
      <c r="E111" s="33"/>
      <c r="F111" s="34"/>
      <c r="G111" s="34"/>
      <c r="H111" s="34"/>
      <c r="I111" s="33"/>
      <c r="J111" s="33"/>
      <c r="K111" s="33"/>
      <c r="L111" s="33"/>
      <c r="M111" s="33"/>
      <c r="N111" s="33"/>
      <c r="O111" s="65"/>
      <c r="P111" s="57"/>
    </row>
    <row r="112" spans="1:16" ht="9" customHeight="1" thickBot="1" x14ac:dyDescent="0.3">
      <c r="A112" s="59"/>
      <c r="B112" s="60"/>
      <c r="C112" s="60"/>
      <c r="D112" s="60"/>
      <c r="E112" s="60"/>
      <c r="F112" s="60"/>
      <c r="G112" s="60"/>
      <c r="H112" s="60"/>
      <c r="I112" s="60"/>
      <c r="J112" s="60"/>
      <c r="K112" s="60"/>
      <c r="L112" s="60"/>
      <c r="M112" s="60"/>
      <c r="N112" s="60"/>
      <c r="O112" s="60"/>
      <c r="P112" s="61"/>
    </row>
    <row r="114" ht="15" customHeight="1" x14ac:dyDescent="0.25"/>
  </sheetData>
  <mergeCells count="59">
    <mergeCell ref="L102:O102"/>
    <mergeCell ref="C88:D88"/>
    <mergeCell ref="H88:M88"/>
    <mergeCell ref="B90:F91"/>
    <mergeCell ref="H90:J90"/>
    <mergeCell ref="C92:D105"/>
    <mergeCell ref="L92:L93"/>
    <mergeCell ref="M92:M93"/>
    <mergeCell ref="L103:O103"/>
    <mergeCell ref="N92:N93"/>
    <mergeCell ref="O92:O93"/>
    <mergeCell ref="H99:H100"/>
    <mergeCell ref="I99:I100"/>
    <mergeCell ref="J99:J100"/>
    <mergeCell ref="C63:D63"/>
    <mergeCell ref="H63:M63"/>
    <mergeCell ref="L78:O78"/>
    <mergeCell ref="B65:F66"/>
    <mergeCell ref="H65:J65"/>
    <mergeCell ref="C67:D80"/>
    <mergeCell ref="L67:L68"/>
    <mergeCell ref="M67:M68"/>
    <mergeCell ref="N67:N68"/>
    <mergeCell ref="O67:O68"/>
    <mergeCell ref="H74:H75"/>
    <mergeCell ref="I74:I75"/>
    <mergeCell ref="J74:J75"/>
    <mergeCell ref="L77:O77"/>
    <mergeCell ref="B40:F41"/>
    <mergeCell ref="H40:J40"/>
    <mergeCell ref="C42:D55"/>
    <mergeCell ref="L42:L43"/>
    <mergeCell ref="M42:M43"/>
    <mergeCell ref="L52:O52"/>
    <mergeCell ref="L53:O53"/>
    <mergeCell ref="N42:N43"/>
    <mergeCell ref="O42:O43"/>
    <mergeCell ref="H49:H50"/>
    <mergeCell ref="I49:I50"/>
    <mergeCell ref="J49:J50"/>
    <mergeCell ref="B16:F17"/>
    <mergeCell ref="H16:J16"/>
    <mergeCell ref="C18:D31"/>
    <mergeCell ref="L18:L19"/>
    <mergeCell ref="C12:D12"/>
    <mergeCell ref="H12:O12"/>
    <mergeCell ref="H25:H26"/>
    <mergeCell ref="I25:I26"/>
    <mergeCell ref="J25:J26"/>
    <mergeCell ref="L28:O28"/>
    <mergeCell ref="L29:O29"/>
    <mergeCell ref="M18:M19"/>
    <mergeCell ref="N18:N19"/>
    <mergeCell ref="O18:O19"/>
    <mergeCell ref="B2:C2"/>
    <mergeCell ref="D2:O2"/>
    <mergeCell ref="B3:F3"/>
    <mergeCell ref="G3:O10"/>
    <mergeCell ref="B10:F10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L123"/>
  <sheetViews>
    <sheetView tabSelected="1" zoomScale="85" zoomScaleNormal="85" workbookViewId="0">
      <selection activeCell="D2" sqref="D2:Q2"/>
    </sheetView>
  </sheetViews>
  <sheetFormatPr defaultRowHeight="15" x14ac:dyDescent="0.25"/>
  <cols>
    <col min="1" max="1" width="2.42578125" customWidth="1"/>
    <col min="3" max="3" width="11.85546875" customWidth="1"/>
    <col min="4" max="4" width="10.85546875" customWidth="1"/>
    <col min="5" max="5" width="8.28515625" customWidth="1"/>
    <col min="6" max="8" width="7.85546875" customWidth="1"/>
    <col min="9" max="9" width="1.5703125" customWidth="1"/>
    <col min="10" max="10" width="10.28515625" customWidth="1"/>
    <col min="11" max="11" width="7.42578125" customWidth="1"/>
    <col min="12" max="12" width="7.28515625" customWidth="1"/>
    <col min="13" max="13" width="1.42578125" customWidth="1"/>
    <col min="14" max="14" width="11.85546875" customWidth="1"/>
    <col min="15" max="15" width="10.28515625" customWidth="1"/>
    <col min="16" max="16" width="11.85546875" customWidth="1"/>
    <col min="17" max="17" width="10.42578125" customWidth="1"/>
    <col min="18" max="18" width="3.5703125" customWidth="1"/>
    <col min="19" max="19" width="5.28515625" hidden="1" customWidth="1"/>
    <col min="20" max="37" width="5" hidden="1" customWidth="1"/>
    <col min="38" max="38" width="1.5703125" hidden="1" customWidth="1"/>
  </cols>
  <sheetData>
    <row r="1" spans="1:38" ht="10.5" customHeight="1" thickBot="1" x14ac:dyDescent="0.3">
      <c r="A1" s="53"/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4"/>
      <c r="Q1" s="54"/>
      <c r="AL1" s="55"/>
    </row>
    <row r="2" spans="1:38" ht="15.75" thickBot="1" x14ac:dyDescent="0.3">
      <c r="A2" s="56"/>
      <c r="B2" s="191" t="s">
        <v>0</v>
      </c>
      <c r="C2" s="192"/>
      <c r="D2" s="193" t="s">
        <v>137</v>
      </c>
      <c r="E2" s="193"/>
      <c r="F2" s="193"/>
      <c r="G2" s="193"/>
      <c r="H2" s="193"/>
      <c r="I2" s="194"/>
      <c r="J2" s="194"/>
      <c r="K2" s="194"/>
      <c r="L2" s="194"/>
      <c r="M2" s="194"/>
      <c r="N2" s="194"/>
      <c r="O2" s="194"/>
      <c r="P2" s="194"/>
      <c r="Q2" s="195"/>
      <c r="AL2" s="57"/>
    </row>
    <row r="3" spans="1:38" x14ac:dyDescent="0.25">
      <c r="A3" s="56"/>
      <c r="B3" s="196" t="s">
        <v>1</v>
      </c>
      <c r="C3" s="197"/>
      <c r="D3" s="197"/>
      <c r="E3" s="197"/>
      <c r="F3" s="198"/>
      <c r="G3" s="107"/>
      <c r="H3" s="108"/>
      <c r="I3" s="199"/>
      <c r="J3" s="199"/>
      <c r="K3" s="199"/>
      <c r="L3" s="199"/>
      <c r="M3" s="199"/>
      <c r="N3" s="199"/>
      <c r="O3" s="199"/>
      <c r="P3" s="199"/>
      <c r="Q3" s="200"/>
      <c r="AL3" s="57"/>
    </row>
    <row r="4" spans="1:38" ht="30" x14ac:dyDescent="0.25">
      <c r="A4" s="56"/>
      <c r="B4" s="2" t="s">
        <v>2</v>
      </c>
      <c r="C4" s="3" t="s">
        <v>3</v>
      </c>
      <c r="D4" s="3" t="s">
        <v>4</v>
      </c>
      <c r="E4" s="3" t="s">
        <v>5</v>
      </c>
      <c r="F4" s="4" t="s">
        <v>6</v>
      </c>
      <c r="G4" s="109"/>
      <c r="H4" s="100"/>
      <c r="I4" s="199"/>
      <c r="J4" s="199"/>
      <c r="K4" s="199"/>
      <c r="L4" s="199"/>
      <c r="M4" s="199"/>
      <c r="N4" s="199"/>
      <c r="O4" s="199"/>
      <c r="P4" s="199"/>
      <c r="Q4" s="200"/>
      <c r="AL4" s="57"/>
    </row>
    <row r="5" spans="1:38" x14ac:dyDescent="0.25">
      <c r="A5" s="56"/>
      <c r="B5" s="5" t="s">
        <v>133</v>
      </c>
      <c r="C5" s="6">
        <v>1000</v>
      </c>
      <c r="D5" s="6">
        <v>575</v>
      </c>
      <c r="E5" s="6">
        <v>11.5</v>
      </c>
      <c r="F5" s="7">
        <f t="shared" ref="F5:F8" si="0">D5/E5</f>
        <v>50</v>
      </c>
      <c r="G5" s="110"/>
      <c r="H5" s="101"/>
      <c r="I5" s="199"/>
      <c r="J5" s="199"/>
      <c r="K5" s="199"/>
      <c r="L5" s="199"/>
      <c r="M5" s="199"/>
      <c r="N5" s="199"/>
      <c r="O5" s="199"/>
      <c r="P5" s="199"/>
      <c r="Q5" s="200"/>
      <c r="AL5" s="57"/>
    </row>
    <row r="6" spans="1:38" x14ac:dyDescent="0.25">
      <c r="A6" s="56"/>
      <c r="B6" s="5" t="s">
        <v>134</v>
      </c>
      <c r="C6" s="6">
        <v>2200</v>
      </c>
      <c r="D6" s="6">
        <v>1201</v>
      </c>
      <c r="E6" s="6">
        <v>19</v>
      </c>
      <c r="F6" s="7">
        <f t="shared" si="0"/>
        <v>63.210526315789473</v>
      </c>
      <c r="G6" s="110"/>
      <c r="H6" s="101"/>
      <c r="I6" s="199"/>
      <c r="J6" s="199"/>
      <c r="K6" s="199"/>
      <c r="L6" s="199"/>
      <c r="M6" s="199"/>
      <c r="N6" s="199"/>
      <c r="O6" s="199"/>
      <c r="P6" s="199"/>
      <c r="Q6" s="200"/>
      <c r="AL6" s="57"/>
    </row>
    <row r="7" spans="1:38" x14ac:dyDescent="0.25">
      <c r="A7" s="56"/>
      <c r="B7" s="5" t="s">
        <v>9</v>
      </c>
      <c r="C7" s="6">
        <v>4000</v>
      </c>
      <c r="D7" s="6">
        <v>2120</v>
      </c>
      <c r="E7" s="6">
        <v>32</v>
      </c>
      <c r="F7" s="7">
        <f t="shared" si="0"/>
        <v>66.25</v>
      </c>
      <c r="G7" s="110"/>
      <c r="H7" s="101"/>
      <c r="I7" s="199"/>
      <c r="J7" s="199"/>
      <c r="K7" s="199"/>
      <c r="L7" s="199"/>
      <c r="M7" s="199"/>
      <c r="N7" s="199"/>
      <c r="O7" s="199"/>
      <c r="P7" s="199"/>
      <c r="Q7" s="200"/>
      <c r="AL7" s="57"/>
    </row>
    <row r="8" spans="1:38" x14ac:dyDescent="0.25">
      <c r="A8" s="56"/>
      <c r="B8" s="5" t="s">
        <v>135</v>
      </c>
      <c r="C8" s="6">
        <v>5000</v>
      </c>
      <c r="D8" s="6">
        <v>2595</v>
      </c>
      <c r="E8" s="6">
        <v>40</v>
      </c>
      <c r="F8" s="7">
        <f t="shared" si="0"/>
        <v>64.875</v>
      </c>
      <c r="G8" s="110"/>
      <c r="H8" s="101"/>
      <c r="I8" s="199"/>
      <c r="J8" s="199"/>
      <c r="K8" s="199"/>
      <c r="L8" s="199"/>
      <c r="M8" s="199"/>
      <c r="N8" s="199"/>
      <c r="O8" s="199"/>
      <c r="P8" s="199"/>
      <c r="Q8" s="200"/>
      <c r="AL8" s="57"/>
    </row>
    <row r="9" spans="1:38" ht="9" customHeight="1" x14ac:dyDescent="0.25">
      <c r="A9" s="56"/>
      <c r="B9" s="8"/>
      <c r="C9" s="9"/>
      <c r="D9" s="9"/>
      <c r="E9" s="9"/>
      <c r="F9" s="10"/>
      <c r="G9" s="103"/>
      <c r="H9" s="98"/>
      <c r="I9" s="199"/>
      <c r="J9" s="199"/>
      <c r="K9" s="199"/>
      <c r="L9" s="199"/>
      <c r="M9" s="199"/>
      <c r="N9" s="199"/>
      <c r="O9" s="199"/>
      <c r="P9" s="199"/>
      <c r="Q9" s="200"/>
      <c r="AL9" s="57"/>
    </row>
    <row r="10" spans="1:38" ht="28.5" customHeight="1" thickBot="1" x14ac:dyDescent="0.3">
      <c r="A10" s="56"/>
      <c r="B10" s="203" t="s">
        <v>70</v>
      </c>
      <c r="C10" s="204"/>
      <c r="D10" s="204"/>
      <c r="E10" s="204"/>
      <c r="F10" s="205"/>
      <c r="G10" s="111"/>
      <c r="H10" s="112"/>
      <c r="I10" s="201"/>
      <c r="J10" s="201"/>
      <c r="K10" s="201"/>
      <c r="L10" s="201"/>
      <c r="M10" s="201"/>
      <c r="N10" s="201"/>
      <c r="O10" s="201"/>
      <c r="P10" s="201"/>
      <c r="Q10" s="202"/>
      <c r="AL10" s="57"/>
    </row>
    <row r="11" spans="1:38" ht="9" customHeight="1" thickBot="1" x14ac:dyDescent="0.3">
      <c r="A11" s="56"/>
      <c r="B11" s="58"/>
      <c r="C11" s="58"/>
      <c r="D11" s="58"/>
      <c r="E11" s="58"/>
      <c r="F11" s="58"/>
      <c r="G11" s="58"/>
      <c r="H11" s="58"/>
      <c r="I11" s="58"/>
      <c r="J11" s="58"/>
      <c r="K11" s="58"/>
      <c r="L11" s="58"/>
      <c r="M11" s="58"/>
      <c r="N11" s="58"/>
      <c r="O11" s="58"/>
      <c r="P11" s="58"/>
      <c r="Q11" s="58"/>
      <c r="AL11" s="57"/>
    </row>
    <row r="12" spans="1:38" x14ac:dyDescent="0.25">
      <c r="A12" s="56"/>
      <c r="B12" s="11" t="s">
        <v>11</v>
      </c>
      <c r="C12" s="206" t="s">
        <v>72</v>
      </c>
      <c r="D12" s="207"/>
      <c r="E12" s="12"/>
      <c r="F12" s="12"/>
      <c r="G12" s="12"/>
      <c r="H12" s="12"/>
      <c r="I12" s="12"/>
      <c r="J12" s="208" t="s">
        <v>71</v>
      </c>
      <c r="K12" s="208"/>
      <c r="L12" s="208"/>
      <c r="M12" s="208"/>
      <c r="N12" s="208"/>
      <c r="O12" s="208"/>
      <c r="P12" s="208"/>
      <c r="Q12" s="209"/>
      <c r="AL12" s="57"/>
    </row>
    <row r="13" spans="1:38" ht="8.25" customHeight="1" thickBot="1" x14ac:dyDescent="0.3">
      <c r="A13" s="56"/>
      <c r="B13" s="8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10"/>
      <c r="AL13" s="57"/>
    </row>
    <row r="14" spans="1:38" x14ac:dyDescent="0.25">
      <c r="A14" s="56"/>
      <c r="B14" s="166" t="s">
        <v>12</v>
      </c>
      <c r="C14" s="167"/>
      <c r="D14" s="167"/>
      <c r="E14" s="167"/>
      <c r="F14" s="167"/>
      <c r="G14" s="41"/>
      <c r="H14" s="41"/>
      <c r="I14" s="9"/>
      <c r="J14" s="170" t="s">
        <v>13</v>
      </c>
      <c r="K14" s="170"/>
      <c r="L14" s="170"/>
      <c r="M14" s="9"/>
      <c r="N14" s="14" t="s">
        <v>14</v>
      </c>
      <c r="O14" s="14"/>
      <c r="P14" s="14"/>
      <c r="Q14" s="62"/>
      <c r="S14" s="69" t="s">
        <v>97</v>
      </c>
      <c r="T14" s="69"/>
      <c r="U14" s="69"/>
      <c r="V14" s="69"/>
      <c r="W14" s="69"/>
      <c r="X14" s="69"/>
      <c r="Y14" s="69"/>
      <c r="Z14" s="69"/>
      <c r="AA14" s="69"/>
      <c r="AB14" s="69"/>
      <c r="AC14" s="69"/>
      <c r="AD14" s="69"/>
      <c r="AE14" s="69"/>
      <c r="AF14" s="69"/>
      <c r="AG14" s="69"/>
      <c r="AH14" s="69"/>
      <c r="AI14" s="69"/>
      <c r="AJ14" s="69"/>
      <c r="AK14" s="69"/>
      <c r="AL14" s="57"/>
    </row>
    <row r="15" spans="1:38" ht="15.75" thickBot="1" x14ac:dyDescent="0.3">
      <c r="A15" s="56"/>
      <c r="B15" s="168"/>
      <c r="C15" s="169"/>
      <c r="D15" s="169"/>
      <c r="E15" s="169"/>
      <c r="F15" s="169"/>
      <c r="G15" s="41"/>
      <c r="H15" s="41"/>
      <c r="I15" s="9"/>
      <c r="J15" s="15"/>
      <c r="K15" s="15"/>
      <c r="L15" s="15"/>
      <c r="M15" s="9"/>
      <c r="N15" s="16" t="s">
        <v>16</v>
      </c>
      <c r="O15" s="15"/>
      <c r="P15" s="15"/>
      <c r="Q15" s="63"/>
      <c r="S15" s="69" t="s">
        <v>98</v>
      </c>
      <c r="T15" s="69"/>
      <c r="U15" s="69"/>
      <c r="V15" s="69"/>
      <c r="W15" s="69"/>
      <c r="X15" s="69"/>
      <c r="Y15" s="69"/>
      <c r="Z15" s="69"/>
      <c r="AA15" s="69"/>
      <c r="AB15" s="69"/>
      <c r="AC15" s="69"/>
      <c r="AD15" s="69"/>
      <c r="AE15" s="69"/>
      <c r="AF15" s="69"/>
      <c r="AG15" s="69"/>
      <c r="AH15" s="69"/>
      <c r="AI15" s="69"/>
      <c r="AJ15" s="69"/>
      <c r="AK15" s="69"/>
      <c r="AL15" s="57"/>
    </row>
    <row r="16" spans="1:38" ht="15" customHeight="1" x14ac:dyDescent="0.25">
      <c r="A16" s="56"/>
      <c r="B16" s="67"/>
      <c r="C16" s="171"/>
      <c r="D16" s="172"/>
      <c r="E16" s="17" t="s">
        <v>17</v>
      </c>
      <c r="F16" s="24" t="s">
        <v>101</v>
      </c>
      <c r="G16" s="24" t="s">
        <v>99</v>
      </c>
      <c r="H16" s="24" t="s">
        <v>100</v>
      </c>
      <c r="I16" s="9"/>
      <c r="J16" s="18" t="s">
        <v>19</v>
      </c>
      <c r="K16" s="19"/>
      <c r="L16" s="40" t="e">
        <f>K16/K24</f>
        <v>#DIV/0!</v>
      </c>
      <c r="M16" s="9"/>
      <c r="N16" s="177" t="s">
        <v>20</v>
      </c>
      <c r="O16" s="177" t="s">
        <v>21</v>
      </c>
      <c r="P16" s="177" t="s">
        <v>22</v>
      </c>
      <c r="Q16" s="184" t="s">
        <v>23</v>
      </c>
      <c r="S16" s="81" t="s">
        <v>95</v>
      </c>
      <c r="T16" s="85">
        <v>0.8</v>
      </c>
      <c r="U16" s="86"/>
      <c r="V16" s="86"/>
      <c r="W16" s="87"/>
      <c r="X16" s="85">
        <v>0.7</v>
      </c>
      <c r="Y16" s="86"/>
      <c r="Z16" s="86"/>
      <c r="AA16" s="87"/>
      <c r="AB16" s="85">
        <v>0.5</v>
      </c>
      <c r="AC16" s="86"/>
      <c r="AD16" s="87"/>
      <c r="AE16" s="85">
        <v>0.3</v>
      </c>
      <c r="AF16" s="86"/>
      <c r="AG16" s="87"/>
      <c r="AH16" s="85">
        <v>0.1</v>
      </c>
      <c r="AI16" s="86"/>
      <c r="AJ16" s="87"/>
      <c r="AK16" s="77">
        <v>0</v>
      </c>
      <c r="AL16" s="57"/>
    </row>
    <row r="17" spans="1:38" x14ac:dyDescent="0.25">
      <c r="A17" s="56"/>
      <c r="B17" s="8"/>
      <c r="C17" s="173"/>
      <c r="D17" s="174"/>
      <c r="E17" s="17">
        <v>0</v>
      </c>
      <c r="F17" s="23"/>
      <c r="G17" s="23"/>
      <c r="H17" s="23"/>
      <c r="I17" s="9"/>
      <c r="J17" s="18" t="s">
        <v>27</v>
      </c>
      <c r="K17" s="19"/>
      <c r="L17" s="40" t="e">
        <f>K17/K24</f>
        <v>#DIV/0!</v>
      </c>
      <c r="M17" s="9"/>
      <c r="N17" s="177"/>
      <c r="O17" s="177"/>
      <c r="P17" s="177"/>
      <c r="Q17" s="184"/>
      <c r="S17" s="82" t="s">
        <v>96</v>
      </c>
      <c r="T17" s="70">
        <v>70</v>
      </c>
      <c r="U17" s="71">
        <v>50</v>
      </c>
      <c r="V17" s="71">
        <v>30</v>
      </c>
      <c r="W17" s="72">
        <v>10</v>
      </c>
      <c r="X17" s="70">
        <v>70</v>
      </c>
      <c r="Y17" s="71">
        <v>50</v>
      </c>
      <c r="Z17" s="71">
        <v>30</v>
      </c>
      <c r="AA17" s="72">
        <v>10</v>
      </c>
      <c r="AB17" s="70">
        <v>50</v>
      </c>
      <c r="AC17" s="71">
        <v>30</v>
      </c>
      <c r="AD17" s="72">
        <v>10</v>
      </c>
      <c r="AE17" s="70">
        <v>50</v>
      </c>
      <c r="AF17" s="71">
        <v>30</v>
      </c>
      <c r="AG17" s="72">
        <v>10</v>
      </c>
      <c r="AH17" s="70">
        <v>50</v>
      </c>
      <c r="AI17" s="71">
        <v>30</v>
      </c>
      <c r="AJ17" s="72">
        <v>10</v>
      </c>
      <c r="AK17" s="78">
        <v>0</v>
      </c>
      <c r="AL17" s="57"/>
    </row>
    <row r="18" spans="1:38" x14ac:dyDescent="0.25">
      <c r="A18" s="56"/>
      <c r="B18" s="67"/>
      <c r="C18" s="173"/>
      <c r="D18" s="174"/>
      <c r="E18" s="17">
        <v>5</v>
      </c>
      <c r="F18" s="23"/>
      <c r="G18" s="23"/>
      <c r="H18" s="23"/>
      <c r="I18" s="9"/>
      <c r="J18" s="18" t="s">
        <v>30</v>
      </c>
      <c r="K18" s="19"/>
      <c r="L18" s="40" t="e">
        <f>K18/K24</f>
        <v>#DIV/0!</v>
      </c>
      <c r="M18" s="9"/>
      <c r="N18" s="43" t="s">
        <v>41</v>
      </c>
      <c r="O18" s="19"/>
      <c r="P18" s="37"/>
      <c r="Q18" s="64"/>
      <c r="S18" s="82" t="s">
        <v>106</v>
      </c>
      <c r="T18" s="8"/>
      <c r="U18" s="9"/>
      <c r="V18" s="9"/>
      <c r="W18" s="10"/>
      <c r="X18" s="8"/>
      <c r="Y18" s="9"/>
      <c r="Z18" s="9"/>
      <c r="AA18" s="10"/>
      <c r="AB18" s="8"/>
      <c r="AC18" s="9"/>
      <c r="AD18" s="10"/>
      <c r="AE18" s="8"/>
      <c r="AF18" s="9"/>
      <c r="AG18" s="10"/>
      <c r="AH18" s="8"/>
      <c r="AI18" s="9"/>
      <c r="AJ18" s="10"/>
      <c r="AK18" s="88"/>
      <c r="AL18" s="57"/>
    </row>
    <row r="19" spans="1:38" ht="15" customHeight="1" x14ac:dyDescent="0.25">
      <c r="A19" s="56"/>
      <c r="B19" s="8"/>
      <c r="C19" s="173"/>
      <c r="D19" s="174"/>
      <c r="E19" s="17">
        <v>10</v>
      </c>
      <c r="F19" s="23"/>
      <c r="G19" s="23"/>
      <c r="H19" s="23"/>
      <c r="I19" s="9"/>
      <c r="J19" s="18" t="s">
        <v>34</v>
      </c>
      <c r="K19" s="19"/>
      <c r="L19" s="40" t="e">
        <f>K19/K24</f>
        <v>#DIV/0!</v>
      </c>
      <c r="M19" s="9"/>
      <c r="N19" s="43" t="s">
        <v>66</v>
      </c>
      <c r="O19" s="19"/>
      <c r="P19" s="37"/>
      <c r="Q19" s="64"/>
      <c r="S19" s="82">
        <v>0</v>
      </c>
      <c r="T19" s="73">
        <v>118</v>
      </c>
      <c r="U19" s="26">
        <v>118</v>
      </c>
      <c r="V19" s="26">
        <v>118</v>
      </c>
      <c r="W19" s="27">
        <v>118</v>
      </c>
      <c r="X19" s="73">
        <v>115</v>
      </c>
      <c r="Y19" s="26">
        <v>115</v>
      </c>
      <c r="Z19" s="26">
        <v>115</v>
      </c>
      <c r="AA19" s="27">
        <v>115</v>
      </c>
      <c r="AB19" s="73">
        <v>109</v>
      </c>
      <c r="AC19" s="26">
        <v>109</v>
      </c>
      <c r="AD19" s="27">
        <v>109</v>
      </c>
      <c r="AE19" s="73">
        <v>104</v>
      </c>
      <c r="AF19" s="26">
        <v>104</v>
      </c>
      <c r="AG19" s="27">
        <v>104</v>
      </c>
      <c r="AH19" s="73">
        <v>99</v>
      </c>
      <c r="AI19" s="26">
        <v>99</v>
      </c>
      <c r="AJ19" s="27">
        <v>99</v>
      </c>
      <c r="AK19" s="79">
        <v>97</v>
      </c>
      <c r="AL19" s="57"/>
    </row>
    <row r="20" spans="1:38" x14ac:dyDescent="0.25">
      <c r="A20" s="56"/>
      <c r="B20" s="67"/>
      <c r="C20" s="173"/>
      <c r="D20" s="174"/>
      <c r="E20" s="17">
        <v>15</v>
      </c>
      <c r="F20" s="23"/>
      <c r="G20" s="23"/>
      <c r="H20" s="23"/>
      <c r="I20" s="9"/>
      <c r="J20" s="28" t="s">
        <v>37</v>
      </c>
      <c r="K20" s="19"/>
      <c r="L20" s="40" t="e">
        <f>K20/K24</f>
        <v>#DIV/0!</v>
      </c>
      <c r="M20" s="9"/>
      <c r="N20" s="43" t="s">
        <v>32</v>
      </c>
      <c r="O20" s="19"/>
      <c r="P20" s="37"/>
      <c r="Q20" s="64"/>
      <c r="S20" s="82">
        <v>1</v>
      </c>
      <c r="T20" s="73">
        <v>111</v>
      </c>
      <c r="U20" s="26">
        <v>107</v>
      </c>
      <c r="V20" s="26">
        <v>104</v>
      </c>
      <c r="W20" s="27">
        <v>101</v>
      </c>
      <c r="X20" s="73">
        <v>108</v>
      </c>
      <c r="Y20" s="26">
        <v>104</v>
      </c>
      <c r="Z20" s="26">
        <v>101</v>
      </c>
      <c r="AA20" s="27">
        <v>99</v>
      </c>
      <c r="AB20" s="73">
        <v>100</v>
      </c>
      <c r="AC20" s="26">
        <v>97</v>
      </c>
      <c r="AD20" s="27">
        <v>95</v>
      </c>
      <c r="AE20" s="73">
        <v>95</v>
      </c>
      <c r="AF20" s="26">
        <v>93</v>
      </c>
      <c r="AG20" s="27">
        <v>92</v>
      </c>
      <c r="AH20" s="73">
        <v>91</v>
      </c>
      <c r="AI20" s="26">
        <v>90</v>
      </c>
      <c r="AJ20" s="27">
        <v>89</v>
      </c>
      <c r="AK20" s="79">
        <v>86</v>
      </c>
      <c r="AL20" s="57"/>
    </row>
    <row r="21" spans="1:38" ht="15" customHeight="1" x14ac:dyDescent="0.25">
      <c r="A21" s="56"/>
      <c r="B21" s="8"/>
      <c r="C21" s="173"/>
      <c r="D21" s="174"/>
      <c r="E21" s="17">
        <v>20</v>
      </c>
      <c r="F21" s="23"/>
      <c r="G21" s="23"/>
      <c r="H21" s="23"/>
      <c r="I21" s="9"/>
      <c r="J21" s="29" t="s">
        <v>40</v>
      </c>
      <c r="K21" s="19"/>
      <c r="L21" s="40" t="e">
        <f>K21/K24</f>
        <v>#DIV/0!</v>
      </c>
      <c r="M21" s="9"/>
      <c r="N21" s="43" t="s">
        <v>102</v>
      </c>
      <c r="O21" s="19"/>
      <c r="P21" s="37"/>
      <c r="Q21" s="64"/>
      <c r="S21" s="82">
        <v>2</v>
      </c>
      <c r="T21" s="73">
        <v>103</v>
      </c>
      <c r="U21" s="26">
        <v>97</v>
      </c>
      <c r="V21" s="26">
        <v>92</v>
      </c>
      <c r="W21" s="27">
        <v>88</v>
      </c>
      <c r="X21" s="73">
        <v>101</v>
      </c>
      <c r="Y21" s="26">
        <v>95</v>
      </c>
      <c r="Z21" s="26">
        <v>90</v>
      </c>
      <c r="AA21" s="27">
        <v>86</v>
      </c>
      <c r="AB21" s="73">
        <v>91</v>
      </c>
      <c r="AC21" s="26">
        <v>87</v>
      </c>
      <c r="AD21" s="27">
        <v>84</v>
      </c>
      <c r="AE21" s="73">
        <v>88</v>
      </c>
      <c r="AF21" s="26">
        <v>85</v>
      </c>
      <c r="AG21" s="27">
        <v>82</v>
      </c>
      <c r="AH21" s="73">
        <v>84</v>
      </c>
      <c r="AI21" s="26">
        <v>82</v>
      </c>
      <c r="AJ21" s="27">
        <v>80</v>
      </c>
      <c r="AK21" s="79">
        <v>78</v>
      </c>
      <c r="AL21" s="57"/>
    </row>
    <row r="22" spans="1:38" x14ac:dyDescent="0.25">
      <c r="A22" s="56"/>
      <c r="B22" s="67"/>
      <c r="C22" s="173"/>
      <c r="D22" s="174"/>
      <c r="E22" s="17">
        <v>25</v>
      </c>
      <c r="F22" s="23"/>
      <c r="G22" s="23"/>
      <c r="H22" s="23"/>
      <c r="I22" s="9"/>
      <c r="J22" s="18" t="s">
        <v>43</v>
      </c>
      <c r="K22" s="19"/>
      <c r="L22" s="40" t="e">
        <f>K22/K24</f>
        <v>#DIV/0!</v>
      </c>
      <c r="M22" s="9"/>
      <c r="N22" s="43" t="s">
        <v>39</v>
      </c>
      <c r="O22" s="19"/>
      <c r="P22" s="37"/>
      <c r="Q22" s="64"/>
      <c r="S22" s="82">
        <v>3</v>
      </c>
      <c r="T22" s="73">
        <v>97</v>
      </c>
      <c r="U22" s="26">
        <v>89</v>
      </c>
      <c r="V22" s="26">
        <v>83</v>
      </c>
      <c r="W22" s="27">
        <v>78</v>
      </c>
      <c r="X22" s="73">
        <v>94</v>
      </c>
      <c r="Y22" s="26">
        <v>87</v>
      </c>
      <c r="Z22" s="26">
        <v>81</v>
      </c>
      <c r="AA22" s="27">
        <v>77</v>
      </c>
      <c r="AB22" s="73">
        <v>84</v>
      </c>
      <c r="AC22" s="26">
        <v>79</v>
      </c>
      <c r="AD22" s="27">
        <v>75</v>
      </c>
      <c r="AE22" s="73">
        <v>81</v>
      </c>
      <c r="AF22" s="26">
        <v>77</v>
      </c>
      <c r="AG22" s="27">
        <v>74</v>
      </c>
      <c r="AH22" s="73">
        <v>78</v>
      </c>
      <c r="AI22" s="26">
        <v>75</v>
      </c>
      <c r="AJ22" s="27">
        <v>72</v>
      </c>
      <c r="AK22" s="79">
        <v>70</v>
      </c>
      <c r="AL22" s="57"/>
    </row>
    <row r="23" spans="1:38" x14ac:dyDescent="0.25">
      <c r="A23" s="56"/>
      <c r="B23" s="8"/>
      <c r="C23" s="173"/>
      <c r="D23" s="174"/>
      <c r="E23" s="17">
        <v>30</v>
      </c>
      <c r="F23" s="23"/>
      <c r="G23" s="23"/>
      <c r="H23" s="23"/>
      <c r="I23" s="9"/>
      <c r="J23" s="18" t="s">
        <v>91</v>
      </c>
      <c r="K23" s="19"/>
      <c r="L23" s="40" t="e">
        <f>K23/K25</f>
        <v>#DIV/0!</v>
      </c>
      <c r="M23" s="9"/>
      <c r="N23" s="43" t="s">
        <v>103</v>
      </c>
      <c r="O23" s="19"/>
      <c r="P23" s="37"/>
      <c r="Q23" s="64"/>
      <c r="S23" s="82">
        <v>4</v>
      </c>
      <c r="T23" s="73">
        <v>91</v>
      </c>
      <c r="U23" s="26">
        <v>82</v>
      </c>
      <c r="V23" s="26">
        <v>75</v>
      </c>
      <c r="W23" s="27">
        <v>70</v>
      </c>
      <c r="X23" s="73">
        <v>89</v>
      </c>
      <c r="Y23" s="26">
        <v>80</v>
      </c>
      <c r="Z23" s="26">
        <v>74</v>
      </c>
      <c r="AA23" s="27">
        <v>69</v>
      </c>
      <c r="AB23" s="73">
        <v>78</v>
      </c>
      <c r="AC23" s="26">
        <v>72</v>
      </c>
      <c r="AD23" s="27">
        <v>68</v>
      </c>
      <c r="AE23" s="73">
        <v>75</v>
      </c>
      <c r="AF23" s="26">
        <v>71</v>
      </c>
      <c r="AG23" s="27">
        <v>67</v>
      </c>
      <c r="AH23" s="73">
        <v>73</v>
      </c>
      <c r="AI23" s="26">
        <v>69</v>
      </c>
      <c r="AJ23" s="27">
        <v>66</v>
      </c>
      <c r="AK23" s="79">
        <v>64</v>
      </c>
      <c r="AL23" s="57"/>
    </row>
    <row r="24" spans="1:38" ht="15" customHeight="1" x14ac:dyDescent="0.25">
      <c r="A24" s="56"/>
      <c r="B24" s="8"/>
      <c r="C24" s="173"/>
      <c r="D24" s="174"/>
      <c r="E24" s="17">
        <v>40</v>
      </c>
      <c r="F24" s="23"/>
      <c r="G24" s="23"/>
      <c r="H24" s="23"/>
      <c r="I24" s="9"/>
      <c r="J24" s="185" t="s">
        <v>45</v>
      </c>
      <c r="K24" s="187">
        <f>D40</f>
        <v>0</v>
      </c>
      <c r="L24" s="189">
        <v>1</v>
      </c>
      <c r="M24" s="9"/>
      <c r="N24" s="43" t="s">
        <v>44</v>
      </c>
      <c r="O24" s="19"/>
      <c r="P24" s="37"/>
      <c r="Q24" s="64"/>
      <c r="S24" s="82">
        <v>5</v>
      </c>
      <c r="T24" s="73">
        <v>85</v>
      </c>
      <c r="U24" s="26">
        <v>75</v>
      </c>
      <c r="V24" s="26">
        <v>68</v>
      </c>
      <c r="W24" s="27">
        <v>63</v>
      </c>
      <c r="X24" s="73">
        <v>83</v>
      </c>
      <c r="Y24" s="26">
        <v>74</v>
      </c>
      <c r="Z24" s="26">
        <v>68</v>
      </c>
      <c r="AA24" s="27">
        <v>63</v>
      </c>
      <c r="AB24" s="73">
        <v>72</v>
      </c>
      <c r="AC24" s="26">
        <v>66</v>
      </c>
      <c r="AD24" s="27">
        <v>62</v>
      </c>
      <c r="AE24" s="73">
        <v>70</v>
      </c>
      <c r="AF24" s="26">
        <v>65</v>
      </c>
      <c r="AG24" s="27">
        <v>61</v>
      </c>
      <c r="AH24" s="73">
        <v>68</v>
      </c>
      <c r="AI24" s="26">
        <v>64</v>
      </c>
      <c r="AJ24" s="27">
        <v>60</v>
      </c>
      <c r="AK24" s="79">
        <v>59</v>
      </c>
      <c r="AL24" s="57"/>
    </row>
    <row r="25" spans="1:38" x14ac:dyDescent="0.25">
      <c r="A25" s="56"/>
      <c r="B25" s="8"/>
      <c r="C25" s="173"/>
      <c r="D25" s="174"/>
      <c r="E25" s="17">
        <v>50</v>
      </c>
      <c r="F25" s="23"/>
      <c r="G25" s="23"/>
      <c r="H25" s="23"/>
      <c r="I25" s="9"/>
      <c r="J25" s="186"/>
      <c r="K25" s="188"/>
      <c r="L25" s="190"/>
      <c r="M25" s="9"/>
      <c r="N25" s="43" t="s">
        <v>48</v>
      </c>
      <c r="O25" s="19"/>
      <c r="P25" s="37"/>
      <c r="Q25" s="64"/>
      <c r="S25" s="82">
        <v>6</v>
      </c>
      <c r="T25" s="73">
        <v>81</v>
      </c>
      <c r="U25" s="26">
        <v>70</v>
      </c>
      <c r="V25" s="26">
        <v>63</v>
      </c>
      <c r="W25" s="27">
        <v>58</v>
      </c>
      <c r="X25" s="73">
        <v>79</v>
      </c>
      <c r="Y25" s="26">
        <v>69</v>
      </c>
      <c r="Z25" s="26">
        <v>62</v>
      </c>
      <c r="AA25" s="27">
        <v>58</v>
      </c>
      <c r="AB25" s="73">
        <v>67</v>
      </c>
      <c r="AC25" s="26">
        <v>61</v>
      </c>
      <c r="AD25" s="27">
        <v>57</v>
      </c>
      <c r="AE25" s="73">
        <v>65</v>
      </c>
      <c r="AF25" s="26">
        <v>60</v>
      </c>
      <c r="AG25" s="27">
        <v>56</v>
      </c>
      <c r="AH25" s="73">
        <v>64</v>
      </c>
      <c r="AI25" s="26">
        <v>59</v>
      </c>
      <c r="AJ25" s="27">
        <v>56</v>
      </c>
      <c r="AK25" s="79">
        <v>54</v>
      </c>
      <c r="AL25" s="57"/>
    </row>
    <row r="26" spans="1:38" ht="15" customHeight="1" x14ac:dyDescent="0.25">
      <c r="A26" s="56"/>
      <c r="B26" s="8"/>
      <c r="C26" s="173"/>
      <c r="D26" s="174"/>
      <c r="E26" s="17">
        <v>60</v>
      </c>
      <c r="F26" s="23"/>
      <c r="G26" s="23"/>
      <c r="H26" s="23"/>
      <c r="I26" s="9"/>
      <c r="J26" s="9"/>
      <c r="K26" s="9"/>
      <c r="L26" s="9"/>
      <c r="M26" s="9"/>
      <c r="N26" s="279" t="s">
        <v>49</v>
      </c>
      <c r="O26" s="280"/>
      <c r="P26" s="280"/>
      <c r="Q26" s="281"/>
      <c r="S26" s="82">
        <v>7</v>
      </c>
      <c r="T26" s="73">
        <v>76</v>
      </c>
      <c r="U26" s="26">
        <v>65</v>
      </c>
      <c r="V26" s="26">
        <v>58</v>
      </c>
      <c r="W26" s="27">
        <v>53</v>
      </c>
      <c r="X26" s="73">
        <v>74</v>
      </c>
      <c r="Y26" s="26">
        <v>64</v>
      </c>
      <c r="Z26" s="26">
        <v>58</v>
      </c>
      <c r="AA26" s="27">
        <v>53</v>
      </c>
      <c r="AB26" s="73">
        <v>63</v>
      </c>
      <c r="AC26" s="26">
        <v>57</v>
      </c>
      <c r="AD26" s="27">
        <v>53</v>
      </c>
      <c r="AE26" s="73">
        <v>61</v>
      </c>
      <c r="AF26" s="26">
        <v>56</v>
      </c>
      <c r="AG26" s="27">
        <v>52</v>
      </c>
      <c r="AH26" s="73">
        <v>60</v>
      </c>
      <c r="AI26" s="26">
        <v>55</v>
      </c>
      <c r="AJ26" s="27">
        <v>52</v>
      </c>
      <c r="AK26" s="79">
        <v>50</v>
      </c>
      <c r="AL26" s="57"/>
    </row>
    <row r="27" spans="1:38" ht="15" customHeight="1" x14ac:dyDescent="0.25">
      <c r="A27" s="56"/>
      <c r="B27" s="8"/>
      <c r="C27" s="173"/>
      <c r="D27" s="174"/>
      <c r="E27" s="17">
        <v>70</v>
      </c>
      <c r="F27" s="23"/>
      <c r="G27" s="23"/>
      <c r="H27" s="23"/>
      <c r="I27" s="9"/>
      <c r="J27" s="9"/>
      <c r="K27" s="9"/>
      <c r="L27" s="9"/>
      <c r="M27" s="9"/>
      <c r="N27" s="282" t="s">
        <v>51</v>
      </c>
      <c r="O27" s="283"/>
      <c r="P27" s="283"/>
      <c r="Q27" s="284"/>
      <c r="S27" s="82">
        <v>8</v>
      </c>
      <c r="T27" s="73">
        <v>72</v>
      </c>
      <c r="U27" s="26">
        <v>61</v>
      </c>
      <c r="V27" s="26">
        <v>54</v>
      </c>
      <c r="W27" s="27">
        <v>49</v>
      </c>
      <c r="X27" s="73">
        <v>70</v>
      </c>
      <c r="Y27" s="26">
        <v>60</v>
      </c>
      <c r="Z27" s="26">
        <v>54</v>
      </c>
      <c r="AA27" s="27">
        <v>49</v>
      </c>
      <c r="AB27" s="73">
        <v>59</v>
      </c>
      <c r="AC27" s="26">
        <v>53</v>
      </c>
      <c r="AD27" s="27">
        <v>49</v>
      </c>
      <c r="AE27" s="73">
        <v>57</v>
      </c>
      <c r="AF27" s="26">
        <v>52</v>
      </c>
      <c r="AG27" s="27">
        <v>48</v>
      </c>
      <c r="AH27" s="73">
        <v>56</v>
      </c>
      <c r="AI27" s="26">
        <v>52</v>
      </c>
      <c r="AJ27" s="27">
        <v>48</v>
      </c>
      <c r="AK27" s="79">
        <v>46</v>
      </c>
      <c r="AL27" s="57"/>
    </row>
    <row r="28" spans="1:38" x14ac:dyDescent="0.25">
      <c r="A28" s="56"/>
      <c r="B28" s="8"/>
      <c r="C28" s="173"/>
      <c r="D28" s="174"/>
      <c r="E28" s="17">
        <v>80</v>
      </c>
      <c r="F28" s="23"/>
      <c r="G28" s="23"/>
      <c r="H28" s="23"/>
      <c r="I28" s="9"/>
      <c r="J28" s="9"/>
      <c r="K28" s="9"/>
      <c r="L28" s="9"/>
      <c r="M28" s="9"/>
      <c r="N28" s="9"/>
      <c r="O28" s="9"/>
      <c r="P28" s="9"/>
      <c r="Q28" s="10"/>
      <c r="S28" s="82">
        <v>9</v>
      </c>
      <c r="T28" s="73">
        <v>68</v>
      </c>
      <c r="U28" s="26">
        <v>57</v>
      </c>
      <c r="V28" s="26">
        <v>50</v>
      </c>
      <c r="W28" s="27">
        <v>46</v>
      </c>
      <c r="X28" s="73">
        <v>67</v>
      </c>
      <c r="Y28" s="26">
        <v>57</v>
      </c>
      <c r="Z28" s="26">
        <v>50</v>
      </c>
      <c r="AA28" s="27">
        <v>46</v>
      </c>
      <c r="AB28" s="73">
        <v>55</v>
      </c>
      <c r="AC28" s="26">
        <v>50</v>
      </c>
      <c r="AD28" s="27">
        <v>45</v>
      </c>
      <c r="AE28" s="73">
        <v>54</v>
      </c>
      <c r="AF28" s="26">
        <v>49</v>
      </c>
      <c r="AG28" s="27">
        <v>45</v>
      </c>
      <c r="AH28" s="73">
        <v>53</v>
      </c>
      <c r="AI28" s="26">
        <v>48</v>
      </c>
      <c r="AJ28" s="27">
        <v>45</v>
      </c>
      <c r="AK28" s="79">
        <v>43</v>
      </c>
      <c r="AL28" s="57"/>
    </row>
    <row r="29" spans="1:38" ht="15.75" thickBot="1" x14ac:dyDescent="0.3">
      <c r="A29" s="56"/>
      <c r="B29" s="8"/>
      <c r="C29" s="175"/>
      <c r="D29" s="176"/>
      <c r="E29" s="17">
        <v>90</v>
      </c>
      <c r="F29" s="23"/>
      <c r="G29" s="23"/>
      <c r="H29" s="23"/>
      <c r="I29" s="9"/>
      <c r="J29" s="9"/>
      <c r="K29" s="9"/>
      <c r="L29" s="9"/>
      <c r="M29" s="9"/>
      <c r="N29" s="9"/>
      <c r="O29" s="9"/>
      <c r="P29" s="9"/>
      <c r="Q29" s="10"/>
      <c r="S29" s="83">
        <v>10</v>
      </c>
      <c r="T29" s="74">
        <v>65</v>
      </c>
      <c r="U29" s="75">
        <v>54</v>
      </c>
      <c r="V29" s="75">
        <v>47</v>
      </c>
      <c r="W29" s="76">
        <v>43</v>
      </c>
      <c r="X29" s="74">
        <v>63</v>
      </c>
      <c r="Y29" s="75">
        <v>53</v>
      </c>
      <c r="Z29" s="75">
        <v>47</v>
      </c>
      <c r="AA29" s="76">
        <v>43</v>
      </c>
      <c r="AB29" s="74">
        <v>52</v>
      </c>
      <c r="AC29" s="75">
        <v>46</v>
      </c>
      <c r="AD29" s="76">
        <v>43</v>
      </c>
      <c r="AE29" s="74">
        <v>51</v>
      </c>
      <c r="AF29" s="75">
        <v>46</v>
      </c>
      <c r="AG29" s="76">
        <v>42</v>
      </c>
      <c r="AH29" s="74">
        <v>50</v>
      </c>
      <c r="AI29" s="75">
        <v>45</v>
      </c>
      <c r="AJ29" s="76">
        <v>42</v>
      </c>
      <c r="AK29" s="80">
        <v>41</v>
      </c>
      <c r="AL29" s="57"/>
    </row>
    <row r="30" spans="1:38" x14ac:dyDescent="0.25">
      <c r="A30" s="56"/>
      <c r="B30" s="8"/>
      <c r="C30" s="42"/>
      <c r="D30" s="42"/>
      <c r="E30" s="17">
        <v>100</v>
      </c>
      <c r="F30" s="23"/>
      <c r="G30" s="23"/>
      <c r="H30" s="23"/>
      <c r="I30" s="9"/>
      <c r="J30" s="9"/>
      <c r="K30" s="9"/>
      <c r="L30" s="9"/>
      <c r="M30" s="9"/>
      <c r="N30" s="9"/>
      <c r="O30" s="9"/>
      <c r="P30" s="9"/>
      <c r="Q30" s="10"/>
      <c r="AL30" s="57"/>
    </row>
    <row r="31" spans="1:38" x14ac:dyDescent="0.25">
      <c r="A31" s="56"/>
      <c r="B31" s="8"/>
      <c r="C31" s="42"/>
      <c r="D31" s="42"/>
      <c r="E31" s="17">
        <v>110</v>
      </c>
      <c r="F31" s="23"/>
      <c r="G31" s="23"/>
      <c r="H31" s="23"/>
      <c r="I31" s="9"/>
      <c r="J31" s="9"/>
      <c r="K31" s="9"/>
      <c r="L31" s="9"/>
      <c r="M31" s="9"/>
      <c r="N31" s="9"/>
      <c r="O31" s="9"/>
      <c r="P31" s="9"/>
      <c r="Q31" s="10"/>
      <c r="AL31" s="57"/>
    </row>
    <row r="32" spans="1:38" x14ac:dyDescent="0.25">
      <c r="A32" s="56"/>
      <c r="B32" s="8"/>
      <c r="C32" s="42"/>
      <c r="D32" s="42"/>
      <c r="E32" s="17">
        <v>120</v>
      </c>
      <c r="F32" s="23"/>
      <c r="G32" s="23"/>
      <c r="H32" s="23"/>
      <c r="I32" s="9"/>
      <c r="J32" s="9"/>
      <c r="K32" s="9"/>
      <c r="L32" s="9"/>
      <c r="M32" s="9"/>
      <c r="N32" s="9"/>
      <c r="O32" s="9"/>
      <c r="P32" s="9"/>
      <c r="Q32" s="10"/>
      <c r="AL32" s="57"/>
    </row>
    <row r="33" spans="1:38" x14ac:dyDescent="0.25">
      <c r="A33" s="56"/>
      <c r="B33" s="8"/>
      <c r="C33" s="42"/>
      <c r="D33" s="42"/>
      <c r="E33" s="17">
        <v>130</v>
      </c>
      <c r="F33" s="23"/>
      <c r="G33" s="23"/>
      <c r="H33" s="23"/>
      <c r="I33" s="9"/>
      <c r="J33" s="9"/>
      <c r="K33" s="9"/>
      <c r="L33" s="9"/>
      <c r="M33" s="9"/>
      <c r="N33" s="9"/>
      <c r="O33" s="9"/>
      <c r="P33" s="9"/>
      <c r="Q33" s="10"/>
      <c r="AL33" s="57"/>
    </row>
    <row r="34" spans="1:38" x14ac:dyDescent="0.25">
      <c r="A34" s="56"/>
      <c r="B34" s="8"/>
      <c r="C34" s="42"/>
      <c r="D34" s="42"/>
      <c r="E34" s="17">
        <v>140</v>
      </c>
      <c r="F34" s="23"/>
      <c r="G34" s="23"/>
      <c r="H34" s="23"/>
      <c r="I34" s="9"/>
      <c r="J34" s="9"/>
      <c r="K34" s="9"/>
      <c r="L34" s="9"/>
      <c r="M34" s="9"/>
      <c r="N34" s="9"/>
      <c r="O34" s="9"/>
      <c r="P34" s="9"/>
      <c r="Q34" s="10"/>
      <c r="AL34" s="57"/>
    </row>
    <row r="35" spans="1:38" x14ac:dyDescent="0.25">
      <c r="A35" s="56"/>
      <c r="B35" s="8"/>
      <c r="C35" s="42"/>
      <c r="D35" s="42"/>
      <c r="E35" s="17">
        <v>150</v>
      </c>
      <c r="F35" s="23"/>
      <c r="G35" s="23"/>
      <c r="H35" s="23"/>
      <c r="I35" s="9"/>
      <c r="J35" s="9"/>
      <c r="K35" s="9"/>
      <c r="L35" s="9"/>
      <c r="M35" s="9"/>
      <c r="N35" s="9"/>
      <c r="O35" s="9"/>
      <c r="P35" s="9"/>
      <c r="Q35" s="10"/>
      <c r="AL35" s="57"/>
    </row>
    <row r="36" spans="1:38" x14ac:dyDescent="0.25">
      <c r="A36" s="56"/>
      <c r="B36" s="8"/>
      <c r="C36" s="42"/>
      <c r="D36" s="42"/>
      <c r="E36" s="17">
        <v>160</v>
      </c>
      <c r="F36" s="23"/>
      <c r="G36" s="23"/>
      <c r="H36" s="23"/>
      <c r="I36" s="9"/>
      <c r="J36" s="9"/>
      <c r="K36" s="9"/>
      <c r="L36" s="9"/>
      <c r="M36" s="9"/>
      <c r="N36" s="9"/>
      <c r="O36" s="9"/>
      <c r="P36" s="9"/>
      <c r="Q36" s="10"/>
      <c r="AL36" s="57"/>
    </row>
    <row r="37" spans="1:38" x14ac:dyDescent="0.25">
      <c r="A37" s="56"/>
      <c r="B37" s="8"/>
      <c r="C37" s="42"/>
      <c r="D37" s="42"/>
      <c r="E37" s="17">
        <v>170</v>
      </c>
      <c r="F37" s="23"/>
      <c r="G37" s="23"/>
      <c r="H37" s="23"/>
      <c r="I37" s="9"/>
      <c r="J37" s="9"/>
      <c r="K37" s="9"/>
      <c r="L37" s="9"/>
      <c r="M37" s="9"/>
      <c r="N37" s="9"/>
      <c r="O37" s="9"/>
      <c r="P37" s="9"/>
      <c r="Q37" s="10"/>
      <c r="AL37" s="57"/>
    </row>
    <row r="38" spans="1:38" x14ac:dyDescent="0.25">
      <c r="A38" s="56"/>
      <c r="B38" s="8"/>
      <c r="C38" s="42"/>
      <c r="D38" s="42"/>
      <c r="E38" s="17">
        <v>180</v>
      </c>
      <c r="F38" s="23"/>
      <c r="G38" s="23"/>
      <c r="H38" s="23"/>
      <c r="I38" s="9"/>
      <c r="J38" s="9"/>
      <c r="K38" s="9"/>
      <c r="L38" s="9"/>
      <c r="M38" s="9"/>
      <c r="N38" s="9"/>
      <c r="O38" s="9"/>
      <c r="P38" s="9"/>
      <c r="Q38" s="10"/>
      <c r="AL38" s="57"/>
    </row>
    <row r="39" spans="1:38" x14ac:dyDescent="0.25">
      <c r="A39" s="56"/>
      <c r="B39" s="8"/>
      <c r="C39" s="42"/>
      <c r="D39" s="42"/>
      <c r="E39" s="42"/>
      <c r="F39" s="42"/>
      <c r="G39" s="42"/>
      <c r="H39" s="42"/>
      <c r="I39" s="9"/>
      <c r="J39" s="9"/>
      <c r="K39" s="9"/>
      <c r="L39" s="9"/>
      <c r="M39" s="9"/>
      <c r="N39" s="9"/>
      <c r="O39" s="9"/>
      <c r="P39" s="9"/>
      <c r="Q39" s="10"/>
      <c r="AL39" s="57"/>
    </row>
    <row r="40" spans="1:38" x14ac:dyDescent="0.25">
      <c r="A40" s="56"/>
      <c r="B40" s="8"/>
      <c r="C40" s="30" t="s">
        <v>52</v>
      </c>
      <c r="D40" s="6"/>
      <c r="E40" s="9"/>
      <c r="F40" s="9"/>
      <c r="G40" s="30" t="s">
        <v>53</v>
      </c>
      <c r="H40" s="31">
        <f>F17</f>
        <v>0</v>
      </c>
      <c r="I40" s="9"/>
      <c r="J40" s="9"/>
      <c r="K40" s="30" t="s">
        <v>104</v>
      </c>
      <c r="L40" s="6"/>
      <c r="M40" s="9"/>
      <c r="N40" s="9"/>
      <c r="O40" s="30" t="s">
        <v>94</v>
      </c>
      <c r="P40" s="6"/>
      <c r="Q40" s="10"/>
      <c r="AL40" s="57"/>
    </row>
    <row r="41" spans="1:38" x14ac:dyDescent="0.25">
      <c r="A41" s="56"/>
      <c r="B41" s="8"/>
      <c r="C41" s="30" t="s">
        <v>56</v>
      </c>
      <c r="D41" s="38"/>
      <c r="E41" s="9"/>
      <c r="F41" s="9"/>
      <c r="G41" s="84" t="s">
        <v>93</v>
      </c>
      <c r="H41" s="6" t="s">
        <v>105</v>
      </c>
      <c r="I41" s="9"/>
      <c r="J41" s="9"/>
      <c r="K41" s="30"/>
      <c r="L41" s="6"/>
      <c r="M41" s="9"/>
      <c r="N41" s="9"/>
      <c r="O41" s="9"/>
      <c r="P41" s="6"/>
      <c r="Q41" s="10"/>
      <c r="AL41" s="57"/>
    </row>
    <row r="42" spans="1:38" x14ac:dyDescent="0.25">
      <c r="A42" s="56"/>
      <c r="B42" s="8"/>
      <c r="C42" s="30" t="s">
        <v>59</v>
      </c>
      <c r="D42" s="31" t="e">
        <f>D40/D41</f>
        <v>#DIV/0!</v>
      </c>
      <c r="E42" s="30"/>
      <c r="F42" s="9"/>
      <c r="G42" s="30" t="s">
        <v>57</v>
      </c>
      <c r="H42" s="6"/>
      <c r="I42" s="9"/>
      <c r="J42" s="9"/>
      <c r="K42" s="30"/>
      <c r="L42" s="6"/>
      <c r="M42" s="9"/>
      <c r="N42" s="9"/>
      <c r="O42" s="9"/>
      <c r="P42" s="6"/>
      <c r="Q42" s="10"/>
      <c r="AL42" s="57"/>
    </row>
    <row r="43" spans="1:38" x14ac:dyDescent="0.25">
      <c r="A43" s="56"/>
      <c r="B43" s="8"/>
      <c r="C43" s="30"/>
      <c r="D43" s="30"/>
      <c r="E43" s="30"/>
      <c r="F43" s="9"/>
      <c r="G43" s="30" t="s">
        <v>54</v>
      </c>
      <c r="H43" s="6"/>
      <c r="I43" s="9"/>
      <c r="J43" s="9"/>
      <c r="M43" s="9"/>
      <c r="N43" s="9"/>
      <c r="O43" s="9"/>
      <c r="P43" s="6"/>
      <c r="Q43" s="10"/>
      <c r="AL43" s="57"/>
    </row>
    <row r="44" spans="1:38" x14ac:dyDescent="0.25">
      <c r="A44" s="56"/>
      <c r="B44" s="8"/>
      <c r="C44" s="30"/>
      <c r="D44" s="30"/>
      <c r="E44" s="30"/>
      <c r="F44" s="9"/>
      <c r="G44" s="30" t="s">
        <v>92</v>
      </c>
      <c r="H44" s="6"/>
      <c r="I44" s="9"/>
      <c r="J44" s="9"/>
      <c r="M44" s="30"/>
      <c r="N44" s="30"/>
      <c r="O44" s="30"/>
      <c r="P44" s="30"/>
      <c r="Q44" s="66"/>
      <c r="AL44" s="57"/>
    </row>
    <row r="45" spans="1:38" ht="15.75" thickBot="1" x14ac:dyDescent="0.3">
      <c r="A45" s="56"/>
      <c r="B45" s="32"/>
      <c r="C45" s="34"/>
      <c r="D45" s="34"/>
      <c r="E45" s="34"/>
      <c r="F45" s="34"/>
      <c r="G45" s="34"/>
      <c r="H45" s="34"/>
      <c r="I45" s="34"/>
      <c r="J45" s="34"/>
      <c r="K45" s="34"/>
      <c r="L45" s="34"/>
      <c r="M45" s="34"/>
      <c r="N45" s="34"/>
      <c r="O45" s="34"/>
      <c r="P45" s="34"/>
      <c r="Q45" s="35"/>
      <c r="AL45" s="57"/>
    </row>
    <row r="46" spans="1:38" ht="9" customHeight="1" thickBot="1" x14ac:dyDescent="0.3">
      <c r="A46" s="56"/>
      <c r="B46" s="58"/>
      <c r="C46" s="58"/>
      <c r="D46" s="58"/>
      <c r="E46" s="58"/>
      <c r="F46" s="58"/>
      <c r="G46" s="58"/>
      <c r="H46" s="58"/>
      <c r="I46" s="58"/>
      <c r="J46" s="58"/>
      <c r="K46" s="58"/>
      <c r="L46" s="58"/>
      <c r="M46" s="58"/>
      <c r="N46" s="58"/>
      <c r="O46" s="58"/>
      <c r="P46" s="58"/>
      <c r="Q46" s="58"/>
      <c r="AL46" s="57"/>
    </row>
    <row r="47" spans="1:38" x14ac:dyDescent="0.25">
      <c r="A47" s="56"/>
      <c r="B47" s="11" t="s">
        <v>11</v>
      </c>
      <c r="C47" s="206" t="s">
        <v>72</v>
      </c>
      <c r="D47" s="207"/>
      <c r="E47" s="12"/>
      <c r="F47" s="12"/>
      <c r="G47" s="12"/>
      <c r="H47" s="12"/>
      <c r="I47" s="12"/>
      <c r="J47" s="208" t="s">
        <v>71</v>
      </c>
      <c r="K47" s="208"/>
      <c r="L47" s="208"/>
      <c r="M47" s="208"/>
      <c r="N47" s="208"/>
      <c r="O47" s="208"/>
      <c r="P47" s="208"/>
      <c r="Q47" s="209"/>
      <c r="AL47" s="57"/>
    </row>
    <row r="48" spans="1:38" ht="15.75" thickBot="1" x14ac:dyDescent="0.3">
      <c r="A48" s="56"/>
      <c r="B48" s="8"/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  <c r="N48" s="9"/>
      <c r="O48" s="9"/>
      <c r="P48" s="9"/>
      <c r="Q48" s="10"/>
      <c r="AL48" s="57"/>
    </row>
    <row r="49" spans="1:38" x14ac:dyDescent="0.25">
      <c r="A49" s="56"/>
      <c r="B49" s="166" t="s">
        <v>12</v>
      </c>
      <c r="C49" s="167"/>
      <c r="D49" s="167"/>
      <c r="E49" s="167"/>
      <c r="F49" s="167"/>
      <c r="G49" s="41"/>
      <c r="H49" s="41"/>
      <c r="I49" s="9"/>
      <c r="J49" s="170" t="s">
        <v>13</v>
      </c>
      <c r="K49" s="170"/>
      <c r="L49" s="170"/>
      <c r="M49" s="9"/>
      <c r="N49" s="14" t="s">
        <v>14</v>
      </c>
      <c r="O49" s="14"/>
      <c r="P49" s="14"/>
      <c r="Q49" s="62"/>
      <c r="AL49" s="57"/>
    </row>
    <row r="50" spans="1:38" ht="15" customHeight="1" x14ac:dyDescent="0.25">
      <c r="A50" s="56"/>
      <c r="B50" s="168"/>
      <c r="C50" s="169"/>
      <c r="D50" s="169"/>
      <c r="E50" s="169"/>
      <c r="F50" s="169"/>
      <c r="G50" s="41"/>
      <c r="H50" s="41"/>
      <c r="I50" s="9"/>
      <c r="J50" s="15"/>
      <c r="K50" s="15"/>
      <c r="L50" s="15"/>
      <c r="M50" s="9"/>
      <c r="N50" s="16" t="s">
        <v>16</v>
      </c>
      <c r="O50" s="15"/>
      <c r="P50" s="15"/>
      <c r="Q50" s="63"/>
      <c r="AL50" s="57"/>
    </row>
    <row r="51" spans="1:38" ht="15" customHeight="1" x14ac:dyDescent="0.25">
      <c r="A51" s="56"/>
      <c r="B51" s="67"/>
      <c r="C51" s="171"/>
      <c r="D51" s="172"/>
      <c r="E51" s="17" t="s">
        <v>17</v>
      </c>
      <c r="F51" s="17" t="s">
        <v>18</v>
      </c>
      <c r="G51" s="9"/>
      <c r="H51" s="9"/>
      <c r="I51" s="9"/>
      <c r="J51" s="18" t="s">
        <v>19</v>
      </c>
      <c r="K51" s="19"/>
      <c r="L51" s="40" t="e">
        <f>K51/K58</f>
        <v>#DIV/0!</v>
      </c>
      <c r="M51" s="9"/>
      <c r="N51" s="177" t="s">
        <v>20</v>
      </c>
      <c r="O51" s="177" t="s">
        <v>21</v>
      </c>
      <c r="P51" s="177" t="s">
        <v>22</v>
      </c>
      <c r="Q51" s="184" t="s">
        <v>23</v>
      </c>
      <c r="AL51" s="57"/>
    </row>
    <row r="52" spans="1:38" x14ac:dyDescent="0.25">
      <c r="A52" s="56"/>
      <c r="B52" s="8"/>
      <c r="C52" s="173"/>
      <c r="D52" s="174"/>
      <c r="E52" s="17">
        <v>0</v>
      </c>
      <c r="F52" s="23"/>
      <c r="G52" s="68"/>
      <c r="H52" s="68"/>
      <c r="I52" s="9"/>
      <c r="J52" s="18" t="s">
        <v>27</v>
      </c>
      <c r="K52" s="19"/>
      <c r="L52" s="40" t="e">
        <f>K52/K58</f>
        <v>#DIV/0!</v>
      </c>
      <c r="M52" s="9"/>
      <c r="N52" s="177"/>
      <c r="O52" s="177"/>
      <c r="P52" s="177"/>
      <c r="Q52" s="184"/>
      <c r="AL52" s="57"/>
    </row>
    <row r="53" spans="1:38" x14ac:dyDescent="0.25">
      <c r="A53" s="56"/>
      <c r="B53" s="67"/>
      <c r="C53" s="173"/>
      <c r="D53" s="174"/>
      <c r="E53" s="17">
        <v>5</v>
      </c>
      <c r="F53" s="23"/>
      <c r="G53" s="68"/>
      <c r="H53" s="68"/>
      <c r="I53" s="9"/>
      <c r="J53" s="18" t="s">
        <v>30</v>
      </c>
      <c r="K53" s="19"/>
      <c r="L53" s="40" t="e">
        <f>K53/K58</f>
        <v>#DIV/0!</v>
      </c>
      <c r="M53" s="9"/>
      <c r="N53" s="43" t="s">
        <v>61</v>
      </c>
      <c r="O53" s="19"/>
      <c r="P53" s="37"/>
      <c r="Q53" s="64"/>
      <c r="AL53" s="57"/>
    </row>
    <row r="54" spans="1:38" ht="15" customHeight="1" x14ac:dyDescent="0.25">
      <c r="A54" s="56"/>
      <c r="B54" s="8"/>
      <c r="C54" s="173"/>
      <c r="D54" s="174"/>
      <c r="E54" s="17">
        <v>10</v>
      </c>
      <c r="F54" s="23"/>
      <c r="G54" s="68"/>
      <c r="H54" s="68"/>
      <c r="I54" s="9"/>
      <c r="J54" s="18" t="s">
        <v>34</v>
      </c>
      <c r="K54" s="19"/>
      <c r="L54" s="40" t="e">
        <f>K54/K58</f>
        <v>#DIV/0!</v>
      </c>
      <c r="M54" s="9"/>
      <c r="N54" s="43" t="s">
        <v>63</v>
      </c>
      <c r="O54" s="19"/>
      <c r="P54" s="37"/>
      <c r="Q54" s="64"/>
      <c r="AL54" s="57"/>
    </row>
    <row r="55" spans="1:38" ht="15" customHeight="1" x14ac:dyDescent="0.25">
      <c r="A55" s="56"/>
      <c r="B55" s="67"/>
      <c r="C55" s="173"/>
      <c r="D55" s="174"/>
      <c r="E55" s="17">
        <v>15</v>
      </c>
      <c r="F55" s="23"/>
      <c r="G55" s="68"/>
      <c r="H55" s="68"/>
      <c r="I55" s="9"/>
      <c r="J55" s="28" t="s">
        <v>37</v>
      </c>
      <c r="K55" s="19"/>
      <c r="L55" s="40" t="e">
        <f>K55/K58</f>
        <v>#DIV/0!</v>
      </c>
      <c r="M55" s="9"/>
      <c r="N55" s="43" t="s">
        <v>64</v>
      </c>
      <c r="O55" s="19"/>
      <c r="P55" s="37"/>
      <c r="Q55" s="64"/>
      <c r="AL55" s="57"/>
    </row>
    <row r="56" spans="1:38" ht="15" customHeight="1" x14ac:dyDescent="0.25">
      <c r="A56" s="56"/>
      <c r="B56" s="8"/>
      <c r="C56" s="173"/>
      <c r="D56" s="174"/>
      <c r="E56" s="17">
        <v>20</v>
      </c>
      <c r="F56" s="23"/>
      <c r="G56" s="68"/>
      <c r="H56" s="68"/>
      <c r="I56" s="9"/>
      <c r="J56" s="29" t="s">
        <v>40</v>
      </c>
      <c r="K56" s="19"/>
      <c r="L56" s="40" t="e">
        <f>K56/K58</f>
        <v>#DIV/0!</v>
      </c>
      <c r="M56" s="9"/>
      <c r="N56" s="43" t="s">
        <v>65</v>
      </c>
      <c r="O56" s="19"/>
      <c r="P56" s="37"/>
      <c r="Q56" s="64"/>
      <c r="AL56" s="57"/>
    </row>
    <row r="57" spans="1:38" ht="15" customHeight="1" x14ac:dyDescent="0.25">
      <c r="A57" s="56"/>
      <c r="B57" s="67"/>
      <c r="C57" s="173"/>
      <c r="D57" s="174"/>
      <c r="E57" s="17">
        <v>25</v>
      </c>
      <c r="F57" s="23"/>
      <c r="G57" s="68"/>
      <c r="H57" s="68"/>
      <c r="I57" s="9"/>
      <c r="J57" s="18" t="s">
        <v>43</v>
      </c>
      <c r="K57" s="19"/>
      <c r="L57" s="40" t="e">
        <f>K57/K58</f>
        <v>#DIV/0!</v>
      </c>
      <c r="M57" s="9"/>
      <c r="N57" s="43" t="s">
        <v>38</v>
      </c>
      <c r="O57" s="19"/>
      <c r="P57" s="37"/>
      <c r="Q57" s="64"/>
      <c r="AL57" s="57"/>
    </row>
    <row r="58" spans="1:38" ht="15" customHeight="1" x14ac:dyDescent="0.25">
      <c r="A58" s="56"/>
      <c r="B58" s="8"/>
      <c r="C58" s="173"/>
      <c r="D58" s="174"/>
      <c r="E58" s="17">
        <v>30</v>
      </c>
      <c r="F58" s="23"/>
      <c r="G58" s="68"/>
      <c r="H58" s="68"/>
      <c r="I58" s="9"/>
      <c r="J58" s="185" t="s">
        <v>45</v>
      </c>
      <c r="K58" s="187">
        <f>D66</f>
        <v>0</v>
      </c>
      <c r="L58" s="189">
        <v>1</v>
      </c>
      <c r="M58" s="9"/>
      <c r="N58" s="43" t="s">
        <v>41</v>
      </c>
      <c r="O58" s="19"/>
      <c r="P58" s="37"/>
      <c r="Q58" s="64"/>
      <c r="AL58" s="57"/>
    </row>
    <row r="59" spans="1:38" ht="15" customHeight="1" x14ac:dyDescent="0.25">
      <c r="A59" s="56"/>
      <c r="B59" s="8"/>
      <c r="C59" s="173"/>
      <c r="D59" s="174"/>
      <c r="E59" s="17">
        <v>40</v>
      </c>
      <c r="F59" s="23"/>
      <c r="G59" s="68"/>
      <c r="H59" s="68"/>
      <c r="I59" s="9"/>
      <c r="J59" s="186"/>
      <c r="K59" s="188"/>
      <c r="L59" s="190"/>
      <c r="M59" s="9"/>
      <c r="N59" s="43" t="s">
        <v>66</v>
      </c>
      <c r="O59" s="19"/>
      <c r="P59" s="37"/>
      <c r="Q59" s="64"/>
      <c r="AL59" s="57"/>
    </row>
    <row r="60" spans="1:38" x14ac:dyDescent="0.25">
      <c r="A60" s="56"/>
      <c r="B60" s="8"/>
      <c r="C60" s="173"/>
      <c r="D60" s="174"/>
      <c r="E60" s="17">
        <v>50</v>
      </c>
      <c r="F60" s="23"/>
      <c r="G60" s="68"/>
      <c r="H60" s="68"/>
      <c r="I60" s="9"/>
      <c r="J60" s="9"/>
      <c r="K60" s="9"/>
      <c r="L60" s="9"/>
      <c r="M60" s="9"/>
      <c r="N60" s="43" t="s">
        <v>32</v>
      </c>
      <c r="O60" s="19"/>
      <c r="P60" s="37"/>
      <c r="Q60" s="64"/>
      <c r="AL60" s="57"/>
    </row>
    <row r="61" spans="1:38" ht="15" customHeight="1" x14ac:dyDescent="0.25">
      <c r="A61" s="56"/>
      <c r="B61" s="8"/>
      <c r="C61" s="173"/>
      <c r="D61" s="174"/>
      <c r="E61" s="17">
        <v>60</v>
      </c>
      <c r="F61" s="23"/>
      <c r="G61" s="68"/>
      <c r="H61" s="68"/>
      <c r="I61" s="9"/>
      <c r="J61" s="9"/>
      <c r="K61" s="9"/>
      <c r="L61" s="9"/>
      <c r="M61" s="9"/>
      <c r="N61" s="279" t="s">
        <v>49</v>
      </c>
      <c r="O61" s="280"/>
      <c r="P61" s="280"/>
      <c r="Q61" s="281"/>
      <c r="AL61" s="57"/>
    </row>
    <row r="62" spans="1:38" x14ac:dyDescent="0.25">
      <c r="A62" s="56"/>
      <c r="B62" s="8"/>
      <c r="C62" s="173"/>
      <c r="D62" s="174"/>
      <c r="E62" s="17">
        <v>70</v>
      </c>
      <c r="F62" s="23"/>
      <c r="G62" s="68"/>
      <c r="H62" s="68"/>
      <c r="I62" s="9"/>
      <c r="J62" s="9"/>
      <c r="K62" s="9"/>
      <c r="L62" s="9"/>
      <c r="M62" s="9"/>
      <c r="N62" s="282" t="s">
        <v>51</v>
      </c>
      <c r="O62" s="283"/>
      <c r="P62" s="283"/>
      <c r="Q62" s="284"/>
      <c r="AL62" s="57"/>
    </row>
    <row r="63" spans="1:38" ht="15" customHeight="1" x14ac:dyDescent="0.25">
      <c r="A63" s="56"/>
      <c r="B63" s="8"/>
      <c r="C63" s="173"/>
      <c r="D63" s="174"/>
      <c r="E63" s="17">
        <v>80</v>
      </c>
      <c r="F63" s="23"/>
      <c r="G63" s="68"/>
      <c r="H63" s="68"/>
      <c r="I63" s="9"/>
      <c r="J63" s="9"/>
      <c r="K63" s="9"/>
      <c r="L63" s="9"/>
      <c r="M63" s="9"/>
      <c r="N63" s="9"/>
      <c r="O63" s="9"/>
      <c r="P63" s="9"/>
      <c r="Q63" s="10"/>
      <c r="AL63" s="57"/>
    </row>
    <row r="64" spans="1:38" x14ac:dyDescent="0.25">
      <c r="A64" s="56"/>
      <c r="B64" s="8"/>
      <c r="C64" s="175"/>
      <c r="D64" s="176"/>
      <c r="E64" s="17">
        <v>90</v>
      </c>
      <c r="F64" s="23"/>
      <c r="G64" s="68"/>
      <c r="H64" s="68"/>
      <c r="I64" s="9"/>
      <c r="J64" s="9"/>
      <c r="K64" s="9"/>
      <c r="L64" s="9"/>
      <c r="M64" s="9"/>
      <c r="N64" s="9"/>
      <c r="O64" s="9"/>
      <c r="P64" s="9"/>
      <c r="Q64" s="10"/>
      <c r="AL64" s="57"/>
    </row>
    <row r="65" spans="1:38" ht="15" customHeight="1" x14ac:dyDescent="0.25">
      <c r="A65" s="56"/>
      <c r="B65" s="8"/>
      <c r="C65" s="9"/>
      <c r="D65" s="9"/>
      <c r="E65" s="9"/>
      <c r="F65" s="9"/>
      <c r="G65" s="9"/>
      <c r="H65" s="9"/>
      <c r="I65" s="9"/>
      <c r="J65" s="9"/>
      <c r="K65" s="9"/>
      <c r="L65" s="9"/>
      <c r="M65" s="9"/>
      <c r="N65" s="9"/>
      <c r="O65" s="9"/>
      <c r="P65" s="9"/>
      <c r="Q65" s="10"/>
      <c r="AL65" s="57"/>
    </row>
    <row r="66" spans="1:38" x14ac:dyDescent="0.25">
      <c r="A66" s="56"/>
      <c r="B66" s="8"/>
      <c r="C66" s="30" t="s">
        <v>52</v>
      </c>
      <c r="D66" s="6"/>
      <c r="E66" s="9"/>
      <c r="F66" s="9"/>
      <c r="G66" s="9"/>
      <c r="H66" s="9"/>
      <c r="I66" s="9"/>
      <c r="J66" s="9"/>
      <c r="K66" s="30" t="s">
        <v>53</v>
      </c>
      <c r="L66" s="31">
        <f>F52</f>
        <v>0</v>
      </c>
      <c r="M66" s="9"/>
      <c r="N66" s="9"/>
      <c r="O66" s="30" t="s">
        <v>55</v>
      </c>
      <c r="P66" s="6"/>
      <c r="Q66" s="10"/>
      <c r="AL66" s="57"/>
    </row>
    <row r="67" spans="1:38" x14ac:dyDescent="0.25">
      <c r="A67" s="56"/>
      <c r="B67" s="8"/>
      <c r="C67" s="30" t="s">
        <v>56</v>
      </c>
      <c r="D67" s="38"/>
      <c r="E67" s="9"/>
      <c r="F67" s="9"/>
      <c r="G67" s="9"/>
      <c r="H67" s="9"/>
      <c r="I67" s="9"/>
      <c r="J67" s="9"/>
      <c r="K67" s="30" t="s">
        <v>57</v>
      </c>
      <c r="L67" s="6"/>
      <c r="M67" s="9"/>
      <c r="N67" s="9"/>
      <c r="O67" s="9"/>
      <c r="P67" s="6"/>
      <c r="Q67" s="10"/>
      <c r="AL67" s="57"/>
    </row>
    <row r="68" spans="1:38" x14ac:dyDescent="0.25">
      <c r="A68" s="56"/>
      <c r="B68" s="8"/>
      <c r="C68" s="30" t="s">
        <v>59</v>
      </c>
      <c r="D68" s="31" t="e">
        <f>D66/D67</f>
        <v>#DIV/0!</v>
      </c>
      <c r="E68" s="30"/>
      <c r="F68" s="9"/>
      <c r="G68" s="9"/>
      <c r="H68" s="9"/>
      <c r="I68" s="9"/>
      <c r="J68" s="9"/>
      <c r="K68" s="30" t="s">
        <v>54</v>
      </c>
      <c r="L68" s="6"/>
      <c r="M68" s="9"/>
      <c r="N68" s="9"/>
      <c r="O68" s="9"/>
      <c r="P68" s="6"/>
      <c r="Q68" s="10"/>
      <c r="AL68" s="57"/>
    </row>
    <row r="69" spans="1:38" x14ac:dyDescent="0.25">
      <c r="A69" s="56"/>
      <c r="B69" s="8"/>
      <c r="C69" s="30"/>
      <c r="D69" s="30"/>
      <c r="E69" s="30"/>
      <c r="F69" s="9"/>
      <c r="G69" s="9"/>
      <c r="H69" s="9"/>
      <c r="I69" s="9"/>
      <c r="J69" s="9"/>
      <c r="K69" s="30" t="s">
        <v>58</v>
      </c>
      <c r="L69" s="6"/>
      <c r="M69" s="9"/>
      <c r="N69" s="9"/>
      <c r="O69" s="9"/>
      <c r="P69" s="6"/>
      <c r="Q69" s="10"/>
      <c r="AL69" s="57"/>
    </row>
    <row r="70" spans="1:38" ht="15.75" thickBot="1" x14ac:dyDescent="0.3">
      <c r="A70" s="56"/>
      <c r="B70" s="32"/>
      <c r="C70" s="33"/>
      <c r="D70" s="33"/>
      <c r="E70" s="33"/>
      <c r="F70" s="34"/>
      <c r="G70" s="34"/>
      <c r="H70" s="34"/>
      <c r="I70" s="34"/>
      <c r="J70" s="34"/>
      <c r="K70" s="33"/>
      <c r="L70" s="33"/>
      <c r="M70" s="33"/>
      <c r="N70" s="33"/>
      <c r="O70" s="33"/>
      <c r="P70" s="33"/>
      <c r="Q70" s="65"/>
      <c r="AL70" s="57"/>
    </row>
    <row r="71" spans="1:38" ht="9" customHeight="1" thickBot="1" x14ac:dyDescent="0.3">
      <c r="A71" s="56"/>
      <c r="B71" s="58"/>
      <c r="C71" s="58"/>
      <c r="D71" s="58"/>
      <c r="E71" s="58"/>
      <c r="F71" s="58"/>
      <c r="G71" s="58"/>
      <c r="H71" s="58"/>
      <c r="I71" s="58"/>
      <c r="J71" s="58"/>
      <c r="K71" s="58"/>
      <c r="L71" s="58"/>
      <c r="M71" s="58"/>
      <c r="N71" s="58"/>
      <c r="O71" s="58"/>
      <c r="P71" s="58"/>
      <c r="Q71" s="58"/>
      <c r="AL71" s="57"/>
    </row>
    <row r="72" spans="1:38" x14ac:dyDescent="0.25">
      <c r="A72" s="56"/>
      <c r="B72" s="11" t="s">
        <v>11</v>
      </c>
      <c r="C72" s="206" t="s">
        <v>72</v>
      </c>
      <c r="D72" s="207"/>
      <c r="E72" s="12"/>
      <c r="F72" s="12"/>
      <c r="G72" s="12"/>
      <c r="H72" s="12"/>
      <c r="I72" s="12"/>
      <c r="J72" s="208" t="s">
        <v>71</v>
      </c>
      <c r="K72" s="208"/>
      <c r="L72" s="208"/>
      <c r="M72" s="208"/>
      <c r="N72" s="208"/>
      <c r="O72" s="208"/>
      <c r="P72" s="12"/>
      <c r="Q72" s="13"/>
      <c r="AL72" s="57"/>
    </row>
    <row r="73" spans="1:38" ht="15.75" thickBot="1" x14ac:dyDescent="0.3">
      <c r="A73" s="56"/>
      <c r="B73" s="8"/>
      <c r="C73" s="9"/>
      <c r="D73" s="9"/>
      <c r="E73" s="9"/>
      <c r="F73" s="9"/>
      <c r="G73" s="9"/>
      <c r="H73" s="9"/>
      <c r="I73" s="9"/>
      <c r="J73" s="9"/>
      <c r="K73" s="9"/>
      <c r="L73" s="9"/>
      <c r="M73" s="9"/>
      <c r="N73" s="9"/>
      <c r="O73" s="9"/>
      <c r="P73" s="9"/>
      <c r="Q73" s="10"/>
      <c r="AL73" s="57"/>
    </row>
    <row r="74" spans="1:38" x14ac:dyDescent="0.25">
      <c r="A74" s="56"/>
      <c r="B74" s="166" t="s">
        <v>12</v>
      </c>
      <c r="C74" s="167"/>
      <c r="D74" s="167"/>
      <c r="E74" s="167"/>
      <c r="F74" s="167"/>
      <c r="G74" s="41"/>
      <c r="H74" s="41"/>
      <c r="I74" s="9"/>
      <c r="J74" s="170" t="s">
        <v>13</v>
      </c>
      <c r="K74" s="170"/>
      <c r="L74" s="170"/>
      <c r="M74" s="9"/>
      <c r="N74" s="14" t="s">
        <v>14</v>
      </c>
      <c r="O74" s="14"/>
      <c r="P74" s="14"/>
      <c r="Q74" s="62"/>
      <c r="AL74" s="57"/>
    </row>
    <row r="75" spans="1:38" ht="15" customHeight="1" x14ac:dyDescent="0.25">
      <c r="A75" s="56"/>
      <c r="B75" s="168"/>
      <c r="C75" s="169"/>
      <c r="D75" s="169"/>
      <c r="E75" s="169"/>
      <c r="F75" s="169"/>
      <c r="G75" s="41"/>
      <c r="H75" s="41"/>
      <c r="I75" s="9"/>
      <c r="J75" s="15"/>
      <c r="K75" s="15"/>
      <c r="L75" s="15"/>
      <c r="M75" s="9"/>
      <c r="N75" s="16" t="s">
        <v>16</v>
      </c>
      <c r="O75" s="15"/>
      <c r="P75" s="15"/>
      <c r="Q75" s="63"/>
      <c r="AL75" s="57"/>
    </row>
    <row r="76" spans="1:38" ht="15" customHeight="1" x14ac:dyDescent="0.25">
      <c r="A76" s="56"/>
      <c r="B76" s="67"/>
      <c r="C76" s="171"/>
      <c r="D76" s="172"/>
      <c r="E76" s="17" t="s">
        <v>17</v>
      </c>
      <c r="F76" s="17" t="s">
        <v>18</v>
      </c>
      <c r="G76" s="9"/>
      <c r="H76" s="9"/>
      <c r="I76" s="9"/>
      <c r="J76" s="18" t="s">
        <v>19</v>
      </c>
      <c r="K76" s="19"/>
      <c r="L76" s="40" t="e">
        <f>K76/K83</f>
        <v>#DIV/0!</v>
      </c>
      <c r="M76" s="9"/>
      <c r="N76" s="177" t="s">
        <v>20</v>
      </c>
      <c r="O76" s="177" t="s">
        <v>21</v>
      </c>
      <c r="P76" s="177" t="s">
        <v>22</v>
      </c>
      <c r="Q76" s="184" t="s">
        <v>23</v>
      </c>
      <c r="AL76" s="57"/>
    </row>
    <row r="77" spans="1:38" x14ac:dyDescent="0.25">
      <c r="A77" s="56"/>
      <c r="B77" s="8"/>
      <c r="C77" s="173"/>
      <c r="D77" s="174"/>
      <c r="E77" s="17">
        <v>0</v>
      </c>
      <c r="F77" s="23"/>
      <c r="G77" s="68"/>
      <c r="H77" s="68"/>
      <c r="I77" s="9"/>
      <c r="J77" s="18" t="s">
        <v>27</v>
      </c>
      <c r="K77" s="19"/>
      <c r="L77" s="40" t="e">
        <f>K77/K83</f>
        <v>#DIV/0!</v>
      </c>
      <c r="M77" s="9"/>
      <c r="N77" s="177"/>
      <c r="O77" s="177"/>
      <c r="P77" s="177"/>
      <c r="Q77" s="184"/>
      <c r="AL77" s="57"/>
    </row>
    <row r="78" spans="1:38" x14ac:dyDescent="0.25">
      <c r="A78" s="56"/>
      <c r="B78" s="67"/>
      <c r="C78" s="173"/>
      <c r="D78" s="174"/>
      <c r="E78" s="17">
        <v>5</v>
      </c>
      <c r="F78" s="23"/>
      <c r="G78" s="68"/>
      <c r="H78" s="68"/>
      <c r="I78" s="9"/>
      <c r="J78" s="18" t="s">
        <v>30</v>
      </c>
      <c r="K78" s="19"/>
      <c r="L78" s="40" t="e">
        <f>K78/K83</f>
        <v>#DIV/0!</v>
      </c>
      <c r="M78" s="9"/>
      <c r="N78" s="43" t="s">
        <v>61</v>
      </c>
      <c r="O78" s="19"/>
      <c r="P78" s="37"/>
      <c r="Q78" s="64"/>
      <c r="AL78" s="57"/>
    </row>
    <row r="79" spans="1:38" ht="15" customHeight="1" x14ac:dyDescent="0.25">
      <c r="A79" s="56"/>
      <c r="B79" s="8"/>
      <c r="C79" s="173"/>
      <c r="D79" s="174"/>
      <c r="E79" s="17">
        <v>10</v>
      </c>
      <c r="F79" s="23"/>
      <c r="G79" s="68"/>
      <c r="H79" s="68"/>
      <c r="I79" s="9"/>
      <c r="J79" s="18" t="s">
        <v>34</v>
      </c>
      <c r="K79" s="19"/>
      <c r="L79" s="40" t="e">
        <f>K79/K83</f>
        <v>#DIV/0!</v>
      </c>
      <c r="M79" s="9"/>
      <c r="N79" s="43" t="s">
        <v>63</v>
      </c>
      <c r="O79" s="19"/>
      <c r="P79" s="37"/>
      <c r="Q79" s="64"/>
      <c r="AL79" s="57"/>
    </row>
    <row r="80" spans="1:38" ht="15" customHeight="1" x14ac:dyDescent="0.25">
      <c r="A80" s="56"/>
      <c r="B80" s="67"/>
      <c r="C80" s="173"/>
      <c r="D80" s="174"/>
      <c r="E80" s="17">
        <v>15</v>
      </c>
      <c r="F80" s="23"/>
      <c r="G80" s="68"/>
      <c r="H80" s="68"/>
      <c r="I80" s="9"/>
      <c r="J80" s="28" t="s">
        <v>37</v>
      </c>
      <c r="K80" s="19"/>
      <c r="L80" s="40" t="e">
        <f>K80/K83</f>
        <v>#DIV/0!</v>
      </c>
      <c r="M80" s="9"/>
      <c r="N80" s="43" t="s">
        <v>64</v>
      </c>
      <c r="O80" s="19"/>
      <c r="P80" s="37"/>
      <c r="Q80" s="64"/>
      <c r="AL80" s="57"/>
    </row>
    <row r="81" spans="1:38" ht="15" customHeight="1" x14ac:dyDescent="0.25">
      <c r="A81" s="56"/>
      <c r="B81" s="8"/>
      <c r="C81" s="173"/>
      <c r="D81" s="174"/>
      <c r="E81" s="17">
        <v>20</v>
      </c>
      <c r="F81" s="23"/>
      <c r="G81" s="68"/>
      <c r="H81" s="68"/>
      <c r="I81" s="9"/>
      <c r="J81" s="29" t="s">
        <v>40</v>
      </c>
      <c r="K81" s="19"/>
      <c r="L81" s="40" t="e">
        <f>K81/K83</f>
        <v>#DIV/0!</v>
      </c>
      <c r="M81" s="9"/>
      <c r="N81" s="43" t="s">
        <v>65</v>
      </c>
      <c r="O81" s="19"/>
      <c r="P81" s="37"/>
      <c r="Q81" s="64"/>
      <c r="AL81" s="57"/>
    </row>
    <row r="82" spans="1:38" ht="15" customHeight="1" x14ac:dyDescent="0.25">
      <c r="A82" s="56"/>
      <c r="B82" s="67"/>
      <c r="C82" s="173"/>
      <c r="D82" s="174"/>
      <c r="E82" s="17">
        <v>25</v>
      </c>
      <c r="F82" s="23"/>
      <c r="G82" s="68"/>
      <c r="H82" s="68"/>
      <c r="I82" s="9"/>
      <c r="J82" s="18" t="s">
        <v>43</v>
      </c>
      <c r="K82" s="19"/>
      <c r="L82" s="40" t="e">
        <f>K82/K83</f>
        <v>#DIV/0!</v>
      </c>
      <c r="M82" s="9"/>
      <c r="N82" s="43" t="s">
        <v>38</v>
      </c>
      <c r="O82" s="19"/>
      <c r="P82" s="37"/>
      <c r="Q82" s="64"/>
      <c r="AL82" s="57"/>
    </row>
    <row r="83" spans="1:38" ht="15" customHeight="1" x14ac:dyDescent="0.25">
      <c r="A83" s="56"/>
      <c r="B83" s="8"/>
      <c r="C83" s="173"/>
      <c r="D83" s="174"/>
      <c r="E83" s="17">
        <v>30</v>
      </c>
      <c r="F83" s="23"/>
      <c r="G83" s="68"/>
      <c r="H83" s="68"/>
      <c r="I83" s="9"/>
      <c r="J83" s="185" t="s">
        <v>45</v>
      </c>
      <c r="K83" s="187">
        <f>D91</f>
        <v>0</v>
      </c>
      <c r="L83" s="189">
        <v>1</v>
      </c>
      <c r="M83" s="9"/>
      <c r="N83" s="43" t="s">
        <v>41</v>
      </c>
      <c r="O83" s="19"/>
      <c r="P83" s="37"/>
      <c r="Q83" s="64"/>
      <c r="AL83" s="57"/>
    </row>
    <row r="84" spans="1:38" ht="15" customHeight="1" x14ac:dyDescent="0.25">
      <c r="A84" s="56"/>
      <c r="B84" s="8"/>
      <c r="C84" s="173"/>
      <c r="D84" s="174"/>
      <c r="E84" s="17">
        <v>40</v>
      </c>
      <c r="F84" s="23"/>
      <c r="G84" s="68"/>
      <c r="H84" s="68"/>
      <c r="I84" s="9"/>
      <c r="J84" s="186"/>
      <c r="K84" s="188"/>
      <c r="L84" s="190"/>
      <c r="M84" s="9"/>
      <c r="N84" s="43" t="s">
        <v>66</v>
      </c>
      <c r="O84" s="19"/>
      <c r="P84" s="37"/>
      <c r="Q84" s="64"/>
      <c r="AL84" s="57"/>
    </row>
    <row r="85" spans="1:38" x14ac:dyDescent="0.25">
      <c r="A85" s="56"/>
      <c r="B85" s="8"/>
      <c r="C85" s="173"/>
      <c r="D85" s="174"/>
      <c r="E85" s="17">
        <v>50</v>
      </c>
      <c r="F85" s="23"/>
      <c r="G85" s="68"/>
      <c r="H85" s="68"/>
      <c r="I85" s="9"/>
      <c r="J85" s="9"/>
      <c r="K85" s="9"/>
      <c r="L85" s="9"/>
      <c r="M85" s="9"/>
      <c r="N85" s="43" t="s">
        <v>32</v>
      </c>
      <c r="O85" s="19"/>
      <c r="P85" s="37"/>
      <c r="Q85" s="64"/>
      <c r="AL85" s="57"/>
    </row>
    <row r="86" spans="1:38" ht="15" customHeight="1" x14ac:dyDescent="0.25">
      <c r="A86" s="56"/>
      <c r="B86" s="8"/>
      <c r="C86" s="173"/>
      <c r="D86" s="174"/>
      <c r="E86" s="17">
        <v>60</v>
      </c>
      <c r="F86" s="23"/>
      <c r="G86" s="68"/>
      <c r="H86" s="68"/>
      <c r="I86" s="9"/>
      <c r="J86" s="9"/>
      <c r="K86" s="9"/>
      <c r="L86" s="9"/>
      <c r="M86" s="9"/>
      <c r="N86" s="279" t="s">
        <v>49</v>
      </c>
      <c r="O86" s="280"/>
      <c r="P86" s="280"/>
      <c r="Q86" s="281"/>
      <c r="AL86" s="57"/>
    </row>
    <row r="87" spans="1:38" x14ac:dyDescent="0.25">
      <c r="A87" s="56"/>
      <c r="B87" s="8"/>
      <c r="C87" s="173"/>
      <c r="D87" s="174"/>
      <c r="E87" s="17">
        <v>70</v>
      </c>
      <c r="F87" s="23"/>
      <c r="G87" s="68"/>
      <c r="H87" s="68"/>
      <c r="I87" s="9"/>
      <c r="J87" s="9"/>
      <c r="K87" s="9"/>
      <c r="L87" s="9"/>
      <c r="M87" s="9"/>
      <c r="N87" s="282" t="s">
        <v>51</v>
      </c>
      <c r="O87" s="283"/>
      <c r="P87" s="283"/>
      <c r="Q87" s="284"/>
      <c r="AL87" s="57"/>
    </row>
    <row r="88" spans="1:38" ht="15" customHeight="1" x14ac:dyDescent="0.25">
      <c r="A88" s="56"/>
      <c r="B88" s="8"/>
      <c r="C88" s="173"/>
      <c r="D88" s="174"/>
      <c r="E88" s="17">
        <v>80</v>
      </c>
      <c r="F88" s="23"/>
      <c r="G88" s="68"/>
      <c r="H88" s="68"/>
      <c r="I88" s="9"/>
      <c r="J88" s="9"/>
      <c r="K88" s="9"/>
      <c r="L88" s="9"/>
      <c r="M88" s="9"/>
      <c r="N88" s="9"/>
      <c r="O88" s="9"/>
      <c r="P88" s="9"/>
      <c r="Q88" s="10"/>
      <c r="AL88" s="57"/>
    </row>
    <row r="89" spans="1:38" x14ac:dyDescent="0.25">
      <c r="A89" s="56"/>
      <c r="B89" s="8"/>
      <c r="C89" s="175"/>
      <c r="D89" s="176"/>
      <c r="E89" s="17">
        <v>90</v>
      </c>
      <c r="F89" s="23"/>
      <c r="G89" s="68"/>
      <c r="H89" s="68"/>
      <c r="I89" s="9"/>
      <c r="J89" s="9"/>
      <c r="K89" s="9"/>
      <c r="L89" s="9"/>
      <c r="M89" s="9"/>
      <c r="N89" s="9"/>
      <c r="O89" s="9"/>
      <c r="P89" s="9"/>
      <c r="Q89" s="10"/>
      <c r="AL89" s="57"/>
    </row>
    <row r="90" spans="1:38" ht="15" customHeight="1" x14ac:dyDescent="0.25">
      <c r="A90" s="56"/>
      <c r="B90" s="8"/>
      <c r="C90" s="9"/>
      <c r="D90" s="9"/>
      <c r="E90" s="9"/>
      <c r="F90" s="9"/>
      <c r="G90" s="9"/>
      <c r="H90" s="9"/>
      <c r="I90" s="9"/>
      <c r="J90" s="9"/>
      <c r="K90" s="9"/>
      <c r="L90" s="9"/>
      <c r="M90" s="9"/>
      <c r="N90" s="9"/>
      <c r="O90" s="9"/>
      <c r="P90" s="9"/>
      <c r="Q90" s="10"/>
      <c r="AL90" s="57"/>
    </row>
    <row r="91" spans="1:38" x14ac:dyDescent="0.25">
      <c r="A91" s="56"/>
      <c r="B91" s="8"/>
      <c r="C91" s="30" t="s">
        <v>52</v>
      </c>
      <c r="D91" s="6"/>
      <c r="E91" s="9"/>
      <c r="F91" s="9"/>
      <c r="G91" s="9"/>
      <c r="H91" s="9"/>
      <c r="I91" s="9"/>
      <c r="J91" s="9"/>
      <c r="K91" s="30" t="s">
        <v>53</v>
      </c>
      <c r="L91" s="31">
        <f>F77</f>
        <v>0</v>
      </c>
      <c r="M91" s="9"/>
      <c r="N91" s="9"/>
      <c r="O91" s="30" t="s">
        <v>55</v>
      </c>
      <c r="P91" s="6"/>
      <c r="Q91" s="10"/>
      <c r="AL91" s="57"/>
    </row>
    <row r="92" spans="1:38" x14ac:dyDescent="0.25">
      <c r="A92" s="56"/>
      <c r="B92" s="8"/>
      <c r="C92" s="30" t="s">
        <v>56</v>
      </c>
      <c r="D92" s="38"/>
      <c r="E92" s="9"/>
      <c r="F92" s="9"/>
      <c r="G92" s="9"/>
      <c r="H92" s="9"/>
      <c r="I92" s="9"/>
      <c r="J92" s="9"/>
      <c r="K92" s="30" t="s">
        <v>57</v>
      </c>
      <c r="L92" s="6"/>
      <c r="M92" s="9"/>
      <c r="N92" s="9"/>
      <c r="O92" s="9"/>
      <c r="P92" s="6"/>
      <c r="Q92" s="10"/>
      <c r="AL92" s="57"/>
    </row>
    <row r="93" spans="1:38" x14ac:dyDescent="0.25">
      <c r="A93" s="56"/>
      <c r="B93" s="8"/>
      <c r="C93" s="30" t="s">
        <v>59</v>
      </c>
      <c r="D93" s="31" t="e">
        <f>D91/D92</f>
        <v>#DIV/0!</v>
      </c>
      <c r="E93" s="30"/>
      <c r="F93" s="9"/>
      <c r="G93" s="9"/>
      <c r="H93" s="9"/>
      <c r="I93" s="9"/>
      <c r="J93" s="9"/>
      <c r="K93" s="30" t="s">
        <v>54</v>
      </c>
      <c r="L93" s="6"/>
      <c r="M93" s="9"/>
      <c r="N93" s="9"/>
      <c r="O93" s="9"/>
      <c r="P93" s="6"/>
      <c r="Q93" s="10"/>
      <c r="AL93" s="57"/>
    </row>
    <row r="94" spans="1:38" x14ac:dyDescent="0.25">
      <c r="A94" s="56"/>
      <c r="B94" s="8"/>
      <c r="C94" s="30"/>
      <c r="D94" s="30"/>
      <c r="E94" s="30"/>
      <c r="F94" s="9"/>
      <c r="G94" s="9"/>
      <c r="H94" s="9"/>
      <c r="I94" s="9"/>
      <c r="J94" s="9"/>
      <c r="K94" s="30" t="s">
        <v>58</v>
      </c>
      <c r="L94" s="6"/>
      <c r="M94" s="9"/>
      <c r="N94" s="9"/>
      <c r="O94" s="9"/>
      <c r="P94" s="6"/>
      <c r="Q94" s="10"/>
      <c r="AL94" s="57"/>
    </row>
    <row r="95" spans="1:38" ht="15.75" thickBot="1" x14ac:dyDescent="0.3">
      <c r="A95" s="56"/>
      <c r="B95" s="32"/>
      <c r="C95" s="33"/>
      <c r="D95" s="33"/>
      <c r="E95" s="33"/>
      <c r="F95" s="34"/>
      <c r="G95" s="34"/>
      <c r="H95" s="34"/>
      <c r="I95" s="34"/>
      <c r="J95" s="34"/>
      <c r="K95" s="33"/>
      <c r="L95" s="33"/>
      <c r="M95" s="33"/>
      <c r="N95" s="33"/>
      <c r="O95" s="33"/>
      <c r="P95" s="33"/>
      <c r="Q95" s="65"/>
      <c r="AL95" s="57"/>
    </row>
    <row r="96" spans="1:38" ht="9" customHeight="1" thickBot="1" x14ac:dyDescent="0.3">
      <c r="A96" s="56"/>
      <c r="B96" s="58"/>
      <c r="C96" s="58"/>
      <c r="D96" s="58"/>
      <c r="E96" s="58"/>
      <c r="F96" s="58"/>
      <c r="G96" s="58"/>
      <c r="H96" s="58"/>
      <c r="I96" s="58"/>
      <c r="J96" s="58"/>
      <c r="K96" s="58"/>
      <c r="L96" s="58"/>
      <c r="M96" s="58"/>
      <c r="N96" s="58"/>
      <c r="O96" s="58"/>
      <c r="P96" s="58"/>
      <c r="Q96" s="58"/>
      <c r="AL96" s="57"/>
    </row>
    <row r="97" spans="1:38" x14ac:dyDescent="0.25">
      <c r="A97" s="56"/>
      <c r="B97" s="11" t="s">
        <v>11</v>
      </c>
      <c r="C97" s="206" t="s">
        <v>72</v>
      </c>
      <c r="D97" s="207"/>
      <c r="E97" s="12"/>
      <c r="F97" s="12"/>
      <c r="G97" s="12"/>
      <c r="H97" s="12"/>
      <c r="I97" s="12"/>
      <c r="J97" s="208" t="s">
        <v>71</v>
      </c>
      <c r="K97" s="208"/>
      <c r="L97" s="208"/>
      <c r="M97" s="208"/>
      <c r="N97" s="208"/>
      <c r="O97" s="208"/>
      <c r="P97" s="12"/>
      <c r="Q97" s="13"/>
      <c r="AL97" s="57"/>
    </row>
    <row r="98" spans="1:38" ht="15.75" thickBot="1" x14ac:dyDescent="0.3">
      <c r="A98" s="56"/>
      <c r="B98" s="8"/>
      <c r="C98" s="9"/>
      <c r="D98" s="9"/>
      <c r="E98" s="9"/>
      <c r="F98" s="9"/>
      <c r="G98" s="9"/>
      <c r="H98" s="9"/>
      <c r="I98" s="9"/>
      <c r="J98" s="9"/>
      <c r="K98" s="9"/>
      <c r="L98" s="9"/>
      <c r="M98" s="9"/>
      <c r="N98" s="9"/>
      <c r="O98" s="9"/>
      <c r="P98" s="9"/>
      <c r="Q98" s="10"/>
      <c r="AL98" s="57"/>
    </row>
    <row r="99" spans="1:38" x14ac:dyDescent="0.25">
      <c r="A99" s="56"/>
      <c r="B99" s="166" t="s">
        <v>12</v>
      </c>
      <c r="C99" s="167"/>
      <c r="D99" s="167"/>
      <c r="E99" s="167"/>
      <c r="F99" s="167"/>
      <c r="G99" s="41"/>
      <c r="H99" s="41"/>
      <c r="I99" s="9"/>
      <c r="J99" s="170" t="s">
        <v>13</v>
      </c>
      <c r="K99" s="170"/>
      <c r="L99" s="170"/>
      <c r="M99" s="9"/>
      <c r="N99" s="14" t="s">
        <v>14</v>
      </c>
      <c r="O99" s="14"/>
      <c r="P99" s="14"/>
      <c r="Q99" s="62"/>
      <c r="AL99" s="57"/>
    </row>
    <row r="100" spans="1:38" ht="15" customHeight="1" x14ac:dyDescent="0.25">
      <c r="A100" s="56"/>
      <c r="B100" s="168"/>
      <c r="C100" s="169"/>
      <c r="D100" s="169"/>
      <c r="E100" s="169"/>
      <c r="F100" s="169"/>
      <c r="G100" s="41"/>
      <c r="H100" s="41"/>
      <c r="I100" s="9"/>
      <c r="J100" s="15"/>
      <c r="K100" s="15"/>
      <c r="L100" s="15"/>
      <c r="M100" s="9"/>
      <c r="N100" s="16" t="s">
        <v>16</v>
      </c>
      <c r="O100" s="15"/>
      <c r="P100" s="15"/>
      <c r="Q100" s="63"/>
      <c r="AL100" s="57"/>
    </row>
    <row r="101" spans="1:38" ht="15" customHeight="1" x14ac:dyDescent="0.25">
      <c r="A101" s="56"/>
      <c r="B101" s="67"/>
      <c r="C101" s="171"/>
      <c r="D101" s="172"/>
      <c r="E101" s="17" t="s">
        <v>17</v>
      </c>
      <c r="F101" s="17" t="s">
        <v>18</v>
      </c>
      <c r="G101" s="9"/>
      <c r="H101" s="9"/>
      <c r="I101" s="9"/>
      <c r="J101" s="18" t="s">
        <v>19</v>
      </c>
      <c r="K101" s="19"/>
      <c r="L101" s="40" t="e">
        <f>K101/K108</f>
        <v>#DIV/0!</v>
      </c>
      <c r="M101" s="9"/>
      <c r="N101" s="177" t="s">
        <v>20</v>
      </c>
      <c r="O101" s="177" t="s">
        <v>21</v>
      </c>
      <c r="P101" s="177" t="s">
        <v>22</v>
      </c>
      <c r="Q101" s="184" t="s">
        <v>23</v>
      </c>
      <c r="AL101" s="57"/>
    </row>
    <row r="102" spans="1:38" x14ac:dyDescent="0.25">
      <c r="A102" s="56"/>
      <c r="B102" s="8"/>
      <c r="C102" s="173"/>
      <c r="D102" s="174"/>
      <c r="E102" s="17">
        <v>0</v>
      </c>
      <c r="F102" s="23"/>
      <c r="G102" s="68"/>
      <c r="H102" s="68"/>
      <c r="I102" s="9"/>
      <c r="J102" s="18" t="s">
        <v>27</v>
      </c>
      <c r="K102" s="19"/>
      <c r="L102" s="40" t="e">
        <f>K102/K108</f>
        <v>#DIV/0!</v>
      </c>
      <c r="M102" s="9"/>
      <c r="N102" s="177"/>
      <c r="O102" s="177"/>
      <c r="P102" s="177"/>
      <c r="Q102" s="184"/>
      <c r="AL102" s="57"/>
    </row>
    <row r="103" spans="1:38" x14ac:dyDescent="0.25">
      <c r="A103" s="56"/>
      <c r="B103" s="67"/>
      <c r="C103" s="173"/>
      <c r="D103" s="174"/>
      <c r="E103" s="17">
        <v>5</v>
      </c>
      <c r="F103" s="23"/>
      <c r="G103" s="68"/>
      <c r="H103" s="68"/>
      <c r="I103" s="9"/>
      <c r="J103" s="18" t="s">
        <v>30</v>
      </c>
      <c r="K103" s="19"/>
      <c r="L103" s="40" t="e">
        <f>K103/K108</f>
        <v>#DIV/0!</v>
      </c>
      <c r="M103" s="9"/>
      <c r="N103" s="43" t="s">
        <v>61</v>
      </c>
      <c r="O103" s="19"/>
      <c r="P103" s="37"/>
      <c r="Q103" s="64"/>
      <c r="AL103" s="57"/>
    </row>
    <row r="104" spans="1:38" ht="15" customHeight="1" x14ac:dyDescent="0.25">
      <c r="A104" s="56"/>
      <c r="B104" s="8"/>
      <c r="C104" s="173"/>
      <c r="D104" s="174"/>
      <c r="E104" s="17">
        <v>10</v>
      </c>
      <c r="F104" s="23"/>
      <c r="G104" s="68"/>
      <c r="H104" s="68"/>
      <c r="I104" s="9"/>
      <c r="J104" s="18" t="s">
        <v>34</v>
      </c>
      <c r="K104" s="19"/>
      <c r="L104" s="40" t="e">
        <f>K104/K108</f>
        <v>#DIV/0!</v>
      </c>
      <c r="M104" s="9"/>
      <c r="N104" s="43" t="s">
        <v>63</v>
      </c>
      <c r="O104" s="19"/>
      <c r="P104" s="37"/>
      <c r="Q104" s="64"/>
      <c r="AL104" s="57"/>
    </row>
    <row r="105" spans="1:38" ht="15" customHeight="1" x14ac:dyDescent="0.25">
      <c r="A105" s="56"/>
      <c r="B105" s="67"/>
      <c r="C105" s="173"/>
      <c r="D105" s="174"/>
      <c r="E105" s="17">
        <v>15</v>
      </c>
      <c r="F105" s="23"/>
      <c r="G105" s="68"/>
      <c r="H105" s="68"/>
      <c r="I105" s="9"/>
      <c r="J105" s="28" t="s">
        <v>37</v>
      </c>
      <c r="K105" s="19"/>
      <c r="L105" s="40" t="e">
        <f>K105/K108</f>
        <v>#DIV/0!</v>
      </c>
      <c r="M105" s="9"/>
      <c r="N105" s="43" t="s">
        <v>64</v>
      </c>
      <c r="O105" s="19"/>
      <c r="P105" s="37"/>
      <c r="Q105" s="64"/>
      <c r="AL105" s="57"/>
    </row>
    <row r="106" spans="1:38" ht="15" customHeight="1" x14ac:dyDescent="0.25">
      <c r="A106" s="56"/>
      <c r="B106" s="8"/>
      <c r="C106" s="173"/>
      <c r="D106" s="174"/>
      <c r="E106" s="17">
        <v>20</v>
      </c>
      <c r="F106" s="23"/>
      <c r="G106" s="68"/>
      <c r="H106" s="68"/>
      <c r="I106" s="9"/>
      <c r="J106" s="29" t="s">
        <v>40</v>
      </c>
      <c r="K106" s="19"/>
      <c r="L106" s="40" t="e">
        <f>K106/K108</f>
        <v>#DIV/0!</v>
      </c>
      <c r="M106" s="9"/>
      <c r="N106" s="43" t="s">
        <v>65</v>
      </c>
      <c r="O106" s="19"/>
      <c r="P106" s="37"/>
      <c r="Q106" s="64"/>
      <c r="AL106" s="57"/>
    </row>
    <row r="107" spans="1:38" ht="15" customHeight="1" x14ac:dyDescent="0.25">
      <c r="A107" s="56"/>
      <c r="B107" s="67"/>
      <c r="C107" s="173"/>
      <c r="D107" s="174"/>
      <c r="E107" s="17">
        <v>25</v>
      </c>
      <c r="F107" s="23"/>
      <c r="G107" s="68"/>
      <c r="H107" s="68"/>
      <c r="I107" s="9"/>
      <c r="J107" s="18" t="s">
        <v>43</v>
      </c>
      <c r="K107" s="19"/>
      <c r="L107" s="40" t="e">
        <f>K107/K108</f>
        <v>#DIV/0!</v>
      </c>
      <c r="M107" s="9"/>
      <c r="N107" s="43" t="s">
        <v>38</v>
      </c>
      <c r="O107" s="19"/>
      <c r="P107" s="37"/>
      <c r="Q107" s="64"/>
      <c r="AL107" s="57"/>
    </row>
    <row r="108" spans="1:38" ht="15" customHeight="1" x14ac:dyDescent="0.25">
      <c r="A108" s="56"/>
      <c r="B108" s="8"/>
      <c r="C108" s="173"/>
      <c r="D108" s="174"/>
      <c r="E108" s="17">
        <v>30</v>
      </c>
      <c r="F108" s="23"/>
      <c r="G108" s="68"/>
      <c r="H108" s="68"/>
      <c r="I108" s="9"/>
      <c r="J108" s="185" t="s">
        <v>45</v>
      </c>
      <c r="K108" s="187">
        <f>D116</f>
        <v>0</v>
      </c>
      <c r="L108" s="189">
        <v>1</v>
      </c>
      <c r="M108" s="9"/>
      <c r="N108" s="43" t="s">
        <v>41</v>
      </c>
      <c r="O108" s="19"/>
      <c r="P108" s="37"/>
      <c r="Q108" s="64"/>
      <c r="AL108" s="57"/>
    </row>
    <row r="109" spans="1:38" ht="15" customHeight="1" x14ac:dyDescent="0.25">
      <c r="A109" s="56"/>
      <c r="B109" s="8"/>
      <c r="C109" s="173"/>
      <c r="D109" s="174"/>
      <c r="E109" s="17">
        <v>40</v>
      </c>
      <c r="F109" s="23"/>
      <c r="G109" s="68"/>
      <c r="H109" s="68"/>
      <c r="I109" s="9"/>
      <c r="J109" s="186"/>
      <c r="K109" s="188"/>
      <c r="L109" s="190"/>
      <c r="M109" s="9"/>
      <c r="N109" s="43" t="s">
        <v>66</v>
      </c>
      <c r="O109" s="19"/>
      <c r="P109" s="37"/>
      <c r="Q109" s="64"/>
      <c r="AL109" s="57"/>
    </row>
    <row r="110" spans="1:38" x14ac:dyDescent="0.25">
      <c r="A110" s="56"/>
      <c r="B110" s="8"/>
      <c r="C110" s="173"/>
      <c r="D110" s="174"/>
      <c r="E110" s="17">
        <v>50</v>
      </c>
      <c r="F110" s="23"/>
      <c r="G110" s="68"/>
      <c r="H110" s="68"/>
      <c r="I110" s="9"/>
      <c r="J110" s="9"/>
      <c r="K110" s="9"/>
      <c r="L110" s="9"/>
      <c r="M110" s="9"/>
      <c r="N110" s="43" t="s">
        <v>32</v>
      </c>
      <c r="O110" s="19"/>
      <c r="P110" s="37"/>
      <c r="Q110" s="64"/>
      <c r="AL110" s="57"/>
    </row>
    <row r="111" spans="1:38" ht="15" customHeight="1" x14ac:dyDescent="0.25">
      <c r="A111" s="56"/>
      <c r="B111" s="8"/>
      <c r="C111" s="173"/>
      <c r="D111" s="174"/>
      <c r="E111" s="17">
        <v>60</v>
      </c>
      <c r="F111" s="23"/>
      <c r="G111" s="68"/>
      <c r="H111" s="68"/>
      <c r="I111" s="9"/>
      <c r="J111" s="9"/>
      <c r="K111" s="9"/>
      <c r="L111" s="9"/>
      <c r="M111" s="9"/>
      <c r="N111" s="279" t="s">
        <v>49</v>
      </c>
      <c r="O111" s="280"/>
      <c r="P111" s="280"/>
      <c r="Q111" s="281"/>
      <c r="AL111" s="57"/>
    </row>
    <row r="112" spans="1:38" x14ac:dyDescent="0.25">
      <c r="A112" s="56"/>
      <c r="B112" s="8"/>
      <c r="C112" s="173"/>
      <c r="D112" s="174"/>
      <c r="E112" s="17">
        <v>70</v>
      </c>
      <c r="F112" s="23"/>
      <c r="G112" s="68"/>
      <c r="H112" s="68"/>
      <c r="I112" s="9"/>
      <c r="J112" s="9"/>
      <c r="K112" s="9"/>
      <c r="L112" s="9"/>
      <c r="M112" s="9"/>
      <c r="N112" s="282" t="s">
        <v>51</v>
      </c>
      <c r="O112" s="283"/>
      <c r="P112" s="283"/>
      <c r="Q112" s="284"/>
      <c r="AL112" s="57"/>
    </row>
    <row r="113" spans="1:38" ht="15" customHeight="1" x14ac:dyDescent="0.25">
      <c r="A113" s="56"/>
      <c r="B113" s="8"/>
      <c r="C113" s="173"/>
      <c r="D113" s="174"/>
      <c r="E113" s="17">
        <v>80</v>
      </c>
      <c r="F113" s="23"/>
      <c r="G113" s="68"/>
      <c r="H113" s="68"/>
      <c r="I113" s="9"/>
      <c r="J113" s="9"/>
      <c r="K113" s="9"/>
      <c r="L113" s="9"/>
      <c r="M113" s="9"/>
      <c r="N113" s="9"/>
      <c r="O113" s="9"/>
      <c r="P113" s="9"/>
      <c r="Q113" s="10"/>
      <c r="AL113" s="57"/>
    </row>
    <row r="114" spans="1:38" x14ac:dyDescent="0.25">
      <c r="A114" s="56"/>
      <c r="B114" s="8"/>
      <c r="C114" s="175"/>
      <c r="D114" s="176"/>
      <c r="E114" s="17">
        <v>90</v>
      </c>
      <c r="F114" s="23"/>
      <c r="G114" s="68"/>
      <c r="H114" s="68"/>
      <c r="I114" s="9"/>
      <c r="J114" s="9"/>
      <c r="K114" s="9"/>
      <c r="L114" s="9"/>
      <c r="M114" s="9"/>
      <c r="N114" s="9"/>
      <c r="O114" s="9"/>
      <c r="P114" s="9"/>
      <c r="Q114" s="10"/>
      <c r="AL114" s="57"/>
    </row>
    <row r="115" spans="1:38" ht="15" customHeight="1" x14ac:dyDescent="0.25">
      <c r="A115" s="56"/>
      <c r="B115" s="8"/>
      <c r="C115" s="9"/>
      <c r="D115" s="9"/>
      <c r="E115" s="9"/>
      <c r="F115" s="9"/>
      <c r="G115" s="9"/>
      <c r="H115" s="9"/>
      <c r="I115" s="9"/>
      <c r="J115" s="9"/>
      <c r="K115" s="9"/>
      <c r="L115" s="9"/>
      <c r="M115" s="9"/>
      <c r="N115" s="9"/>
      <c r="O115" s="9"/>
      <c r="P115" s="9"/>
      <c r="Q115" s="10"/>
      <c r="AL115" s="57"/>
    </row>
    <row r="116" spans="1:38" x14ac:dyDescent="0.25">
      <c r="A116" s="56"/>
      <c r="B116" s="8"/>
      <c r="C116" s="30" t="s">
        <v>52</v>
      </c>
      <c r="D116" s="6"/>
      <c r="E116" s="9"/>
      <c r="F116" s="9"/>
      <c r="G116" s="9"/>
      <c r="H116" s="9"/>
      <c r="I116" s="9"/>
      <c r="J116" s="9"/>
      <c r="K116" s="30" t="s">
        <v>53</v>
      </c>
      <c r="L116" s="31">
        <f>F102</f>
        <v>0</v>
      </c>
      <c r="M116" s="9"/>
      <c r="N116" s="9"/>
      <c r="O116" s="30" t="s">
        <v>55</v>
      </c>
      <c r="P116" s="6"/>
      <c r="Q116" s="10"/>
      <c r="AL116" s="57"/>
    </row>
    <row r="117" spans="1:38" x14ac:dyDescent="0.25">
      <c r="A117" s="56"/>
      <c r="B117" s="8"/>
      <c r="C117" s="30" t="s">
        <v>56</v>
      </c>
      <c r="D117" s="38"/>
      <c r="E117" s="9"/>
      <c r="F117" s="9"/>
      <c r="G117" s="9"/>
      <c r="H117" s="9"/>
      <c r="I117" s="9"/>
      <c r="J117" s="9"/>
      <c r="K117" s="30" t="s">
        <v>57</v>
      </c>
      <c r="L117" s="6"/>
      <c r="M117" s="9"/>
      <c r="N117" s="9"/>
      <c r="O117" s="9"/>
      <c r="P117" s="6"/>
      <c r="Q117" s="10"/>
      <c r="AL117" s="57"/>
    </row>
    <row r="118" spans="1:38" x14ac:dyDescent="0.25">
      <c r="A118" s="56"/>
      <c r="B118" s="8"/>
      <c r="C118" s="30" t="s">
        <v>59</v>
      </c>
      <c r="D118" s="31" t="e">
        <f>D116/D117</f>
        <v>#DIV/0!</v>
      </c>
      <c r="E118" s="30"/>
      <c r="F118" s="9"/>
      <c r="G118" s="9"/>
      <c r="H118" s="9"/>
      <c r="I118" s="9"/>
      <c r="J118" s="9"/>
      <c r="K118" s="30" t="s">
        <v>54</v>
      </c>
      <c r="L118" s="6"/>
      <c r="M118" s="9"/>
      <c r="N118" s="9"/>
      <c r="O118" s="9"/>
      <c r="P118" s="6"/>
      <c r="Q118" s="10"/>
      <c r="AL118" s="57"/>
    </row>
    <row r="119" spans="1:38" x14ac:dyDescent="0.25">
      <c r="A119" s="56"/>
      <c r="B119" s="8"/>
      <c r="C119" s="30"/>
      <c r="D119" s="30"/>
      <c r="E119" s="30"/>
      <c r="F119" s="9"/>
      <c r="G119" s="9"/>
      <c r="H119" s="9"/>
      <c r="I119" s="9"/>
      <c r="J119" s="9"/>
      <c r="K119" s="30" t="s">
        <v>58</v>
      </c>
      <c r="L119" s="6"/>
      <c r="M119" s="9"/>
      <c r="N119" s="9"/>
      <c r="O119" s="9"/>
      <c r="P119" s="6"/>
      <c r="Q119" s="10"/>
      <c r="AL119" s="57"/>
    </row>
    <row r="120" spans="1:38" ht="15.75" thickBot="1" x14ac:dyDescent="0.3">
      <c r="A120" s="56"/>
      <c r="B120" s="32"/>
      <c r="C120" s="33"/>
      <c r="D120" s="33"/>
      <c r="E120" s="33"/>
      <c r="F120" s="34"/>
      <c r="G120" s="34"/>
      <c r="H120" s="34"/>
      <c r="I120" s="34"/>
      <c r="J120" s="34"/>
      <c r="K120" s="33"/>
      <c r="L120" s="33"/>
      <c r="M120" s="33"/>
      <c r="N120" s="33"/>
      <c r="O120" s="33"/>
      <c r="P120" s="33"/>
      <c r="Q120" s="65"/>
      <c r="AL120" s="57"/>
    </row>
    <row r="121" spans="1:38" ht="9" customHeight="1" thickBot="1" x14ac:dyDescent="0.3">
      <c r="A121" s="59"/>
      <c r="B121" s="60"/>
      <c r="C121" s="60"/>
      <c r="D121" s="60"/>
      <c r="E121" s="60"/>
      <c r="F121" s="60"/>
      <c r="G121" s="60"/>
      <c r="H121" s="60"/>
      <c r="I121" s="60"/>
      <c r="J121" s="60"/>
      <c r="K121" s="60"/>
      <c r="L121" s="60"/>
      <c r="M121" s="60"/>
      <c r="N121" s="60"/>
      <c r="O121" s="60"/>
      <c r="P121" s="60"/>
      <c r="Q121" s="60"/>
      <c r="AL121" s="61"/>
    </row>
    <row r="123" spans="1:38" ht="15" customHeight="1" x14ac:dyDescent="0.25"/>
  </sheetData>
  <mergeCells count="61">
    <mergeCell ref="N111:Q111"/>
    <mergeCell ref="C97:D97"/>
    <mergeCell ref="J97:O97"/>
    <mergeCell ref="B99:F100"/>
    <mergeCell ref="J99:L99"/>
    <mergeCell ref="C101:D114"/>
    <mergeCell ref="N101:N102"/>
    <mergeCell ref="O101:O102"/>
    <mergeCell ref="N112:Q112"/>
    <mergeCell ref="P101:P102"/>
    <mergeCell ref="Q101:Q102"/>
    <mergeCell ref="J108:J109"/>
    <mergeCell ref="K108:K109"/>
    <mergeCell ref="L108:L109"/>
    <mergeCell ref="C72:D72"/>
    <mergeCell ref="J72:O72"/>
    <mergeCell ref="N87:Q87"/>
    <mergeCell ref="B74:F75"/>
    <mergeCell ref="J74:L74"/>
    <mergeCell ref="C76:D89"/>
    <mergeCell ref="N76:N77"/>
    <mergeCell ref="O76:O77"/>
    <mergeCell ref="P76:P77"/>
    <mergeCell ref="Q76:Q77"/>
    <mergeCell ref="J83:J84"/>
    <mergeCell ref="K83:K84"/>
    <mergeCell ref="L83:L84"/>
    <mergeCell ref="N86:Q86"/>
    <mergeCell ref="C47:D47"/>
    <mergeCell ref="J47:Q47"/>
    <mergeCell ref="B49:F50"/>
    <mergeCell ref="J49:L49"/>
    <mergeCell ref="C51:D64"/>
    <mergeCell ref="N51:N52"/>
    <mergeCell ref="O51:O52"/>
    <mergeCell ref="P51:P52"/>
    <mergeCell ref="Q51:Q52"/>
    <mergeCell ref="J58:J59"/>
    <mergeCell ref="K58:K59"/>
    <mergeCell ref="L58:L59"/>
    <mergeCell ref="N61:Q61"/>
    <mergeCell ref="N62:Q62"/>
    <mergeCell ref="N27:Q27"/>
    <mergeCell ref="B14:F15"/>
    <mergeCell ref="J14:L14"/>
    <mergeCell ref="C16:D29"/>
    <mergeCell ref="N16:N17"/>
    <mergeCell ref="O16:O17"/>
    <mergeCell ref="P16:P17"/>
    <mergeCell ref="Q16:Q17"/>
    <mergeCell ref="J24:J25"/>
    <mergeCell ref="K24:K25"/>
    <mergeCell ref="L24:L25"/>
    <mergeCell ref="N26:Q26"/>
    <mergeCell ref="C12:D12"/>
    <mergeCell ref="J12:Q12"/>
    <mergeCell ref="B2:C2"/>
    <mergeCell ref="D2:Q2"/>
    <mergeCell ref="B3:F3"/>
    <mergeCell ref="I3:Q10"/>
    <mergeCell ref="B10:F10"/>
  </mergeCells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W64"/>
  <sheetViews>
    <sheetView zoomScale="85" zoomScaleNormal="85" workbookViewId="0">
      <selection activeCell="X28" sqref="X28"/>
    </sheetView>
  </sheetViews>
  <sheetFormatPr defaultRowHeight="15" x14ac:dyDescent="0.25"/>
  <cols>
    <col min="1" max="1" width="2.42578125" customWidth="1"/>
    <col min="3" max="3" width="9" customWidth="1"/>
    <col min="4" max="4" width="9.85546875" customWidth="1"/>
    <col min="5" max="5" width="8.28515625" customWidth="1"/>
    <col min="6" max="6" width="7.85546875" customWidth="1"/>
    <col min="7" max="7" width="1.5703125" customWidth="1"/>
    <col min="8" max="8" width="10.28515625" customWidth="1"/>
    <col min="9" max="9" width="7.42578125" customWidth="1"/>
    <col min="10" max="10" width="7.28515625" customWidth="1"/>
    <col min="11" max="11" width="1.42578125" customWidth="1"/>
    <col min="12" max="12" width="11.85546875" customWidth="1"/>
    <col min="13" max="13" width="10.28515625" customWidth="1"/>
    <col min="14" max="14" width="11.85546875" customWidth="1"/>
    <col min="15" max="15" width="10.42578125" customWidth="1"/>
    <col min="16" max="16" width="1.42578125" customWidth="1"/>
    <col min="17" max="17" width="11.140625" customWidth="1"/>
    <col min="18" max="18" width="8.5703125" customWidth="1"/>
    <col min="19" max="19" width="6.42578125" customWidth="1"/>
    <col min="20" max="20" width="8.140625" customWidth="1"/>
    <col min="21" max="21" width="6.140625" customWidth="1"/>
    <col min="22" max="22" width="8.28515625" customWidth="1"/>
    <col min="23" max="23" width="1.5703125" customWidth="1"/>
  </cols>
  <sheetData>
    <row r="1" spans="1:23" ht="10.5" customHeight="1" thickBot="1" x14ac:dyDescent="0.3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</row>
    <row r="2" spans="1:23" ht="15.75" thickBot="1" x14ac:dyDescent="0.3">
      <c r="A2" s="1"/>
      <c r="B2" s="285" t="s">
        <v>0</v>
      </c>
      <c r="C2" s="286"/>
      <c r="D2" s="193"/>
      <c r="E2" s="193"/>
      <c r="F2" s="193"/>
      <c r="G2" s="194"/>
      <c r="H2" s="194"/>
      <c r="I2" s="194"/>
      <c r="J2" s="194"/>
      <c r="K2" s="194"/>
      <c r="L2" s="194"/>
      <c r="M2" s="194"/>
      <c r="N2" s="194"/>
      <c r="O2" s="194"/>
      <c r="P2" s="194"/>
      <c r="Q2" s="194"/>
      <c r="R2" s="194"/>
      <c r="S2" s="194"/>
      <c r="T2" s="194"/>
      <c r="U2" s="194"/>
      <c r="V2" s="195"/>
      <c r="W2" s="1"/>
    </row>
    <row r="3" spans="1:23" x14ac:dyDescent="0.25">
      <c r="A3" s="1"/>
      <c r="B3" s="196" t="s">
        <v>1</v>
      </c>
      <c r="C3" s="197"/>
      <c r="D3" s="197"/>
      <c r="E3" s="197"/>
      <c r="F3" s="198"/>
      <c r="G3" s="199"/>
      <c r="H3" s="199"/>
      <c r="I3" s="199"/>
      <c r="J3" s="199"/>
      <c r="K3" s="199"/>
      <c r="L3" s="199"/>
      <c r="M3" s="199"/>
      <c r="N3" s="199"/>
      <c r="O3" s="199"/>
      <c r="P3" s="199"/>
      <c r="Q3" s="199"/>
      <c r="R3" s="199"/>
      <c r="S3" s="199"/>
      <c r="T3" s="199"/>
      <c r="U3" s="199"/>
      <c r="V3" s="200"/>
      <c r="W3" s="1"/>
    </row>
    <row r="4" spans="1:23" ht="30" x14ac:dyDescent="0.25">
      <c r="A4" s="1"/>
      <c r="B4" s="2" t="s">
        <v>2</v>
      </c>
      <c r="C4" s="3" t="s">
        <v>3</v>
      </c>
      <c r="D4" s="3" t="s">
        <v>4</v>
      </c>
      <c r="E4" s="3" t="s">
        <v>5</v>
      </c>
      <c r="F4" s="4" t="s">
        <v>6</v>
      </c>
      <c r="G4" s="199"/>
      <c r="H4" s="199"/>
      <c r="I4" s="199"/>
      <c r="J4" s="199"/>
      <c r="K4" s="199"/>
      <c r="L4" s="199"/>
      <c r="M4" s="199"/>
      <c r="N4" s="199"/>
      <c r="O4" s="199"/>
      <c r="P4" s="199"/>
      <c r="Q4" s="199"/>
      <c r="R4" s="199"/>
      <c r="S4" s="199"/>
      <c r="T4" s="199"/>
      <c r="U4" s="199"/>
      <c r="V4" s="200"/>
      <c r="W4" s="1"/>
    </row>
    <row r="5" spans="1:23" x14ac:dyDescent="0.25">
      <c r="A5" s="1"/>
      <c r="B5" s="5"/>
      <c r="C5" s="6"/>
      <c r="D5" s="6"/>
      <c r="E5" s="6"/>
      <c r="F5" s="7" t="e">
        <f t="shared" ref="F5:F7" si="0">D5/E5</f>
        <v>#DIV/0!</v>
      </c>
      <c r="G5" s="199"/>
      <c r="H5" s="199"/>
      <c r="I5" s="199"/>
      <c r="J5" s="199"/>
      <c r="K5" s="199"/>
      <c r="L5" s="199"/>
      <c r="M5" s="199"/>
      <c r="N5" s="199"/>
      <c r="O5" s="199"/>
      <c r="P5" s="199"/>
      <c r="Q5" s="199"/>
      <c r="R5" s="199"/>
      <c r="S5" s="199"/>
      <c r="T5" s="199"/>
      <c r="U5" s="199"/>
      <c r="V5" s="200"/>
      <c r="W5" s="1"/>
    </row>
    <row r="6" spans="1:23" x14ac:dyDescent="0.25">
      <c r="A6" s="1"/>
      <c r="B6" s="5"/>
      <c r="C6" s="6"/>
      <c r="D6" s="6"/>
      <c r="E6" s="6"/>
      <c r="F6" s="7" t="e">
        <f t="shared" si="0"/>
        <v>#DIV/0!</v>
      </c>
      <c r="G6" s="199"/>
      <c r="H6" s="199"/>
      <c r="I6" s="199"/>
      <c r="J6" s="199"/>
      <c r="K6" s="199"/>
      <c r="L6" s="199"/>
      <c r="M6" s="199"/>
      <c r="N6" s="199"/>
      <c r="O6" s="199"/>
      <c r="P6" s="199"/>
      <c r="Q6" s="199"/>
      <c r="R6" s="199"/>
      <c r="S6" s="199"/>
      <c r="T6" s="199"/>
      <c r="U6" s="199"/>
      <c r="V6" s="200"/>
      <c r="W6" s="1"/>
    </row>
    <row r="7" spans="1:23" x14ac:dyDescent="0.25">
      <c r="A7" s="1"/>
      <c r="B7" s="5"/>
      <c r="C7" s="6"/>
      <c r="D7" s="6"/>
      <c r="E7" s="6"/>
      <c r="F7" s="7" t="e">
        <f t="shared" si="0"/>
        <v>#DIV/0!</v>
      </c>
      <c r="G7" s="199"/>
      <c r="H7" s="199"/>
      <c r="I7" s="199"/>
      <c r="J7" s="199"/>
      <c r="K7" s="199"/>
      <c r="L7" s="199"/>
      <c r="M7" s="199"/>
      <c r="N7" s="199"/>
      <c r="O7" s="199"/>
      <c r="P7" s="199"/>
      <c r="Q7" s="199"/>
      <c r="R7" s="199"/>
      <c r="S7" s="199"/>
      <c r="T7" s="199"/>
      <c r="U7" s="199"/>
      <c r="V7" s="200"/>
      <c r="W7" s="1"/>
    </row>
    <row r="8" spans="1:23" x14ac:dyDescent="0.25">
      <c r="A8" s="1"/>
      <c r="B8" s="5"/>
      <c r="C8" s="6"/>
      <c r="D8" s="6"/>
      <c r="E8" s="6"/>
      <c r="F8" s="7" t="e">
        <f>D8/E8</f>
        <v>#DIV/0!</v>
      </c>
      <c r="G8" s="199"/>
      <c r="H8" s="199"/>
      <c r="I8" s="199"/>
      <c r="J8" s="199"/>
      <c r="K8" s="199"/>
      <c r="L8" s="199"/>
      <c r="M8" s="199"/>
      <c r="N8" s="199"/>
      <c r="O8" s="199"/>
      <c r="P8" s="199"/>
      <c r="Q8" s="199"/>
      <c r="R8" s="199"/>
      <c r="S8" s="199"/>
      <c r="T8" s="199"/>
      <c r="U8" s="199"/>
      <c r="V8" s="200"/>
      <c r="W8" s="1"/>
    </row>
    <row r="9" spans="1:23" ht="9" customHeight="1" x14ac:dyDescent="0.25">
      <c r="A9" s="1"/>
      <c r="B9" s="8"/>
      <c r="C9" s="9"/>
      <c r="D9" s="9"/>
      <c r="E9" s="9"/>
      <c r="F9" s="10"/>
      <c r="G9" s="199"/>
      <c r="H9" s="199"/>
      <c r="I9" s="199"/>
      <c r="J9" s="199"/>
      <c r="K9" s="199"/>
      <c r="L9" s="199"/>
      <c r="M9" s="199"/>
      <c r="N9" s="199"/>
      <c r="O9" s="199"/>
      <c r="P9" s="199"/>
      <c r="Q9" s="199"/>
      <c r="R9" s="199"/>
      <c r="S9" s="199"/>
      <c r="T9" s="199"/>
      <c r="U9" s="199"/>
      <c r="V9" s="200"/>
      <c r="W9" s="1"/>
    </row>
    <row r="10" spans="1:23" ht="28.5" customHeight="1" thickBot="1" x14ac:dyDescent="0.3">
      <c r="A10" s="1"/>
      <c r="B10" s="203" t="s">
        <v>70</v>
      </c>
      <c r="C10" s="204"/>
      <c r="D10" s="204"/>
      <c r="E10" s="204"/>
      <c r="F10" s="205"/>
      <c r="G10" s="201"/>
      <c r="H10" s="201"/>
      <c r="I10" s="201"/>
      <c r="J10" s="201"/>
      <c r="K10" s="201"/>
      <c r="L10" s="201"/>
      <c r="M10" s="201"/>
      <c r="N10" s="201"/>
      <c r="O10" s="201"/>
      <c r="P10" s="201"/>
      <c r="Q10" s="201"/>
      <c r="R10" s="201"/>
      <c r="S10" s="201"/>
      <c r="T10" s="201"/>
      <c r="U10" s="201"/>
      <c r="V10" s="202"/>
      <c r="W10" s="1"/>
    </row>
    <row r="11" spans="1:23" ht="9" customHeight="1" thickBot="1" x14ac:dyDescent="0.3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</row>
    <row r="12" spans="1:23" x14ac:dyDescent="0.25">
      <c r="A12" s="1"/>
      <c r="B12" s="11" t="s">
        <v>11</v>
      </c>
      <c r="C12" s="206" t="s">
        <v>72</v>
      </c>
      <c r="D12" s="207"/>
      <c r="E12" s="12"/>
      <c r="F12" s="12"/>
      <c r="G12" s="12"/>
      <c r="H12" s="208" t="s">
        <v>71</v>
      </c>
      <c r="I12" s="208"/>
      <c r="J12" s="208"/>
      <c r="K12" s="208"/>
      <c r="L12" s="208"/>
      <c r="M12" s="208"/>
      <c r="N12" s="12"/>
      <c r="O12" s="12"/>
      <c r="P12" s="12"/>
      <c r="Q12" s="12"/>
      <c r="R12" s="12"/>
      <c r="S12" s="12"/>
      <c r="T12" s="12"/>
      <c r="U12" s="12"/>
      <c r="V12" s="13"/>
      <c r="W12" s="1"/>
    </row>
    <row r="13" spans="1:23" ht="8.25" customHeight="1" thickBot="1" x14ac:dyDescent="0.3">
      <c r="A13" s="1"/>
      <c r="B13" s="8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10"/>
      <c r="W13" s="1"/>
    </row>
    <row r="14" spans="1:23" x14ac:dyDescent="0.25">
      <c r="A14" s="1"/>
      <c r="B14" s="166" t="s">
        <v>12</v>
      </c>
      <c r="C14" s="167"/>
      <c r="D14" s="167"/>
      <c r="E14" s="167"/>
      <c r="F14" s="167"/>
      <c r="G14" s="9"/>
      <c r="H14" s="170" t="s">
        <v>13</v>
      </c>
      <c r="I14" s="170"/>
      <c r="J14" s="170"/>
      <c r="K14" s="9"/>
      <c r="L14" s="14" t="s">
        <v>14</v>
      </c>
      <c r="M14" s="14"/>
      <c r="N14" s="14"/>
      <c r="O14" s="14"/>
      <c r="P14" s="9"/>
      <c r="Q14" s="293" t="s">
        <v>15</v>
      </c>
      <c r="R14" s="293"/>
      <c r="S14" s="293"/>
      <c r="T14" s="293"/>
      <c r="U14" s="293"/>
      <c r="V14" s="294"/>
      <c r="W14" s="1"/>
    </row>
    <row r="15" spans="1:23" x14ac:dyDescent="0.25">
      <c r="A15" s="1"/>
      <c r="B15" s="168"/>
      <c r="C15" s="169"/>
      <c r="D15" s="169"/>
      <c r="E15" s="169"/>
      <c r="F15" s="169"/>
      <c r="G15" s="9"/>
      <c r="H15" s="15"/>
      <c r="I15" s="15"/>
      <c r="J15" s="15"/>
      <c r="K15" s="9"/>
      <c r="L15" s="16" t="s">
        <v>16</v>
      </c>
      <c r="M15" s="15"/>
      <c r="N15" s="15"/>
      <c r="O15" s="15"/>
      <c r="P15" s="9"/>
      <c r="Q15" s="295"/>
      <c r="R15" s="295"/>
      <c r="S15" s="295"/>
      <c r="T15" s="295"/>
      <c r="U15" s="295"/>
      <c r="V15" s="296"/>
      <c r="W15" s="1"/>
    </row>
    <row r="16" spans="1:23" ht="15" customHeight="1" x14ac:dyDescent="0.25">
      <c r="A16" s="1"/>
      <c r="B16" s="297"/>
      <c r="C16" s="298"/>
      <c r="D16" s="298"/>
      <c r="E16" s="17" t="s">
        <v>17</v>
      </c>
      <c r="F16" s="17" t="s">
        <v>18</v>
      </c>
      <c r="G16" s="9"/>
      <c r="H16" s="18" t="s">
        <v>19</v>
      </c>
      <c r="I16" s="19"/>
      <c r="J16" s="40" t="e">
        <f>I16/$I$23</f>
        <v>#DIV/0!</v>
      </c>
      <c r="K16" s="9"/>
      <c r="L16" s="177" t="s">
        <v>20</v>
      </c>
      <c r="M16" s="177" t="s">
        <v>21</v>
      </c>
      <c r="N16" s="177" t="s">
        <v>22</v>
      </c>
      <c r="O16" s="177" t="s">
        <v>23</v>
      </c>
      <c r="P16" s="9"/>
      <c r="Q16" s="299" t="s">
        <v>24</v>
      </c>
      <c r="R16" s="299" t="s">
        <v>25</v>
      </c>
      <c r="S16" s="20" t="s">
        <v>26</v>
      </c>
      <c r="T16" s="21">
        <v>10</v>
      </c>
      <c r="U16" s="20" t="s">
        <v>26</v>
      </c>
      <c r="V16" s="22">
        <v>15</v>
      </c>
      <c r="W16" s="1"/>
    </row>
    <row r="17" spans="1:23" x14ac:dyDescent="0.25">
      <c r="A17" s="1"/>
      <c r="B17" s="297"/>
      <c r="C17" s="298"/>
      <c r="D17" s="298"/>
      <c r="E17" s="17">
        <v>0</v>
      </c>
      <c r="F17" s="23"/>
      <c r="G17" s="9"/>
      <c r="H17" s="18" t="s">
        <v>27</v>
      </c>
      <c r="I17" s="19"/>
      <c r="J17" s="40" t="e">
        <f t="shared" ref="J17:J22" si="1">I17/$I$23</f>
        <v>#DIV/0!</v>
      </c>
      <c r="K17" s="9"/>
      <c r="L17" s="177"/>
      <c r="M17" s="177"/>
      <c r="N17" s="177"/>
      <c r="O17" s="177"/>
      <c r="P17" s="9"/>
      <c r="Q17" s="299"/>
      <c r="R17" s="299"/>
      <c r="S17" s="24" t="s">
        <v>28</v>
      </c>
      <c r="T17" s="24" t="s">
        <v>29</v>
      </c>
      <c r="U17" s="24" t="s">
        <v>28</v>
      </c>
      <c r="V17" s="25" t="s">
        <v>29</v>
      </c>
      <c r="W17" s="1"/>
    </row>
    <row r="18" spans="1:23" x14ac:dyDescent="0.25">
      <c r="A18" s="1"/>
      <c r="B18" s="297"/>
      <c r="C18" s="298"/>
      <c r="D18" s="298"/>
      <c r="E18" s="17">
        <v>5</v>
      </c>
      <c r="F18" s="23"/>
      <c r="G18" s="9"/>
      <c r="H18" s="18" t="s">
        <v>30</v>
      </c>
      <c r="I18" s="19"/>
      <c r="J18" s="40" t="e">
        <f t="shared" si="1"/>
        <v>#DIV/0!</v>
      </c>
      <c r="K18" s="9"/>
      <c r="L18" s="26" t="s">
        <v>31</v>
      </c>
      <c r="M18" s="19"/>
      <c r="N18" s="37"/>
      <c r="O18" s="19"/>
      <c r="P18" s="9"/>
      <c r="Q18" s="304" t="s">
        <v>32</v>
      </c>
      <c r="R18" s="26" t="s">
        <v>33</v>
      </c>
      <c r="S18" s="26">
        <v>81</v>
      </c>
      <c r="T18" s="26">
        <v>2.34</v>
      </c>
      <c r="U18" s="26">
        <v>73</v>
      </c>
      <c r="V18" s="27">
        <v>2.34</v>
      </c>
      <c r="W18" s="1"/>
    </row>
    <row r="19" spans="1:23" ht="15" customHeight="1" x14ac:dyDescent="0.25">
      <c r="A19" s="1"/>
      <c r="B19" s="297"/>
      <c r="C19" s="298"/>
      <c r="D19" s="298"/>
      <c r="E19" s="17">
        <v>10</v>
      </c>
      <c r="F19" s="23"/>
      <c r="G19" s="9"/>
      <c r="H19" s="18" t="s">
        <v>34</v>
      </c>
      <c r="I19" s="19"/>
      <c r="J19" s="40" t="e">
        <f t="shared" si="1"/>
        <v>#DIV/0!</v>
      </c>
      <c r="K19" s="9"/>
      <c r="L19" s="26" t="s">
        <v>35</v>
      </c>
      <c r="M19" s="19"/>
      <c r="N19" s="37"/>
      <c r="O19" s="19"/>
      <c r="P19" s="9"/>
      <c r="Q19" s="305"/>
      <c r="R19" s="26" t="s">
        <v>36</v>
      </c>
      <c r="S19" s="26">
        <v>46</v>
      </c>
      <c r="T19" s="26">
        <v>1.31</v>
      </c>
      <c r="U19" s="26">
        <v>41</v>
      </c>
      <c r="V19" s="27">
        <v>1.31</v>
      </c>
      <c r="W19" s="1"/>
    </row>
    <row r="20" spans="1:23" x14ac:dyDescent="0.25">
      <c r="A20" s="1"/>
      <c r="B20" s="297"/>
      <c r="C20" s="298"/>
      <c r="D20" s="298"/>
      <c r="E20" s="17">
        <v>15</v>
      </c>
      <c r="F20" s="23"/>
      <c r="G20" s="9"/>
      <c r="H20" s="28" t="s">
        <v>37</v>
      </c>
      <c r="I20" s="19"/>
      <c r="J20" s="40" t="e">
        <f t="shared" si="1"/>
        <v>#DIV/0!</v>
      </c>
      <c r="K20" s="9"/>
      <c r="L20" s="26" t="s">
        <v>38</v>
      </c>
      <c r="M20" s="19"/>
      <c r="N20" s="37"/>
      <c r="O20" s="19"/>
      <c r="P20" s="9"/>
      <c r="Q20" s="304" t="s">
        <v>39</v>
      </c>
      <c r="R20" s="26" t="s">
        <v>36</v>
      </c>
      <c r="S20" s="26">
        <v>52</v>
      </c>
      <c r="T20" s="26">
        <v>1.5</v>
      </c>
      <c r="U20" s="26">
        <v>47</v>
      </c>
      <c r="V20" s="27">
        <v>1.5</v>
      </c>
      <c r="W20" s="1"/>
    </row>
    <row r="21" spans="1:23" ht="15" customHeight="1" x14ac:dyDescent="0.25">
      <c r="A21" s="1"/>
      <c r="B21" s="297"/>
      <c r="C21" s="298"/>
      <c r="D21" s="298"/>
      <c r="E21" s="17">
        <v>20</v>
      </c>
      <c r="F21" s="23"/>
      <c r="G21" s="9"/>
      <c r="H21" s="29" t="s">
        <v>40</v>
      </c>
      <c r="I21" s="19"/>
      <c r="J21" s="40" t="e">
        <f t="shared" si="1"/>
        <v>#DIV/0!</v>
      </c>
      <c r="K21" s="9"/>
      <c r="L21" s="26" t="s">
        <v>41</v>
      </c>
      <c r="M21" s="19"/>
      <c r="N21" s="37"/>
      <c r="O21" s="19"/>
      <c r="P21" s="9"/>
      <c r="Q21" s="305"/>
      <c r="R21" s="26" t="s">
        <v>42</v>
      </c>
      <c r="S21" s="26">
        <v>29</v>
      </c>
      <c r="T21" s="26">
        <v>0.84</v>
      </c>
      <c r="U21" s="26">
        <v>26</v>
      </c>
      <c r="V21" s="27">
        <v>0.84</v>
      </c>
      <c r="W21" s="1"/>
    </row>
    <row r="22" spans="1:23" x14ac:dyDescent="0.25">
      <c r="A22" s="1"/>
      <c r="B22" s="297"/>
      <c r="C22" s="298"/>
      <c r="D22" s="298"/>
      <c r="E22" s="17">
        <v>25</v>
      </c>
      <c r="F22" s="23"/>
      <c r="G22" s="9"/>
      <c r="H22" s="18" t="s">
        <v>43</v>
      </c>
      <c r="I22" s="19"/>
      <c r="J22" s="40" t="e">
        <f t="shared" si="1"/>
        <v>#DIV/0!</v>
      </c>
      <c r="K22" s="9"/>
      <c r="L22" s="26" t="s">
        <v>32</v>
      </c>
      <c r="M22" s="19"/>
      <c r="N22" s="37"/>
      <c r="O22" s="19"/>
      <c r="P22" s="9"/>
      <c r="Q22" s="304" t="s">
        <v>44</v>
      </c>
      <c r="R22" s="26" t="s">
        <v>42</v>
      </c>
      <c r="S22" s="26">
        <v>36</v>
      </c>
      <c r="T22" s="26">
        <v>1.04</v>
      </c>
      <c r="U22" s="26">
        <v>32</v>
      </c>
      <c r="V22" s="27">
        <v>1.04</v>
      </c>
      <c r="W22" s="1"/>
    </row>
    <row r="23" spans="1:23" x14ac:dyDescent="0.25">
      <c r="A23" s="1"/>
      <c r="B23" s="297"/>
      <c r="C23" s="298"/>
      <c r="D23" s="298"/>
      <c r="E23" s="17">
        <v>30</v>
      </c>
      <c r="F23" s="23"/>
      <c r="G23" s="9"/>
      <c r="H23" s="185" t="s">
        <v>45</v>
      </c>
      <c r="I23" s="187">
        <f>D31</f>
        <v>0</v>
      </c>
      <c r="J23" s="189">
        <v>1</v>
      </c>
      <c r="K23" s="9"/>
      <c r="L23" s="26" t="s">
        <v>39</v>
      </c>
      <c r="M23" s="19"/>
      <c r="N23" s="37"/>
      <c r="O23" s="19"/>
      <c r="P23" s="9"/>
      <c r="Q23" s="305"/>
      <c r="R23" s="26" t="s">
        <v>31</v>
      </c>
      <c r="S23" s="26">
        <v>20</v>
      </c>
      <c r="T23" s="26">
        <v>0.59</v>
      </c>
      <c r="U23" s="26">
        <v>18</v>
      </c>
      <c r="V23" s="27">
        <v>0.59</v>
      </c>
      <c r="W23" s="1"/>
    </row>
    <row r="24" spans="1:23" ht="15" customHeight="1" x14ac:dyDescent="0.25">
      <c r="A24" s="1"/>
      <c r="B24" s="297"/>
      <c r="C24" s="298"/>
      <c r="D24" s="298"/>
      <c r="E24" s="17">
        <v>40</v>
      </c>
      <c r="F24" s="23"/>
      <c r="G24" s="9"/>
      <c r="H24" s="186"/>
      <c r="I24" s="188"/>
      <c r="J24" s="190"/>
      <c r="K24" s="9"/>
      <c r="L24" s="26" t="s">
        <v>44</v>
      </c>
      <c r="M24" s="19"/>
      <c r="N24" s="37"/>
      <c r="O24" s="19"/>
      <c r="P24" s="9"/>
      <c r="Q24" s="287" t="s">
        <v>46</v>
      </c>
      <c r="R24" s="288"/>
      <c r="S24" s="306">
        <v>35</v>
      </c>
      <c r="T24" s="308" t="s">
        <v>47</v>
      </c>
      <c r="U24" s="306">
        <v>31</v>
      </c>
      <c r="V24" s="310" t="s">
        <v>47</v>
      </c>
      <c r="W24" s="1"/>
    </row>
    <row r="25" spans="1:23" x14ac:dyDescent="0.25">
      <c r="A25" s="1"/>
      <c r="B25" s="297"/>
      <c r="C25" s="298"/>
      <c r="D25" s="298"/>
      <c r="E25" s="17">
        <v>50</v>
      </c>
      <c r="F25" s="23"/>
      <c r="G25" s="9"/>
      <c r="H25" s="9"/>
      <c r="I25" s="9"/>
      <c r="J25" s="9"/>
      <c r="K25" s="9"/>
      <c r="L25" s="26" t="s">
        <v>48</v>
      </c>
      <c r="M25" s="19"/>
      <c r="N25" s="37"/>
      <c r="O25" s="19"/>
      <c r="P25" s="9"/>
      <c r="Q25" s="289"/>
      <c r="R25" s="290"/>
      <c r="S25" s="307"/>
      <c r="T25" s="309"/>
      <c r="U25" s="307"/>
      <c r="V25" s="311"/>
      <c r="W25" s="1"/>
    </row>
    <row r="26" spans="1:23" ht="15" customHeight="1" x14ac:dyDescent="0.25">
      <c r="A26" s="1"/>
      <c r="B26" s="297"/>
      <c r="C26" s="298"/>
      <c r="D26" s="298"/>
      <c r="E26" s="17">
        <v>60</v>
      </c>
      <c r="F26" s="23"/>
      <c r="G26" s="9"/>
      <c r="H26" s="9"/>
      <c r="I26" s="9"/>
      <c r="J26" s="9"/>
      <c r="K26" s="9"/>
      <c r="L26" s="279" t="s">
        <v>49</v>
      </c>
      <c r="M26" s="280"/>
      <c r="N26" s="280"/>
      <c r="O26" s="300"/>
      <c r="P26" s="9"/>
      <c r="Q26" s="291"/>
      <c r="R26" s="292"/>
      <c r="S26" s="301" t="s">
        <v>50</v>
      </c>
      <c r="T26" s="302"/>
      <c r="U26" s="302"/>
      <c r="V26" s="303"/>
      <c r="W26" s="1"/>
    </row>
    <row r="27" spans="1:23" ht="15" customHeight="1" x14ac:dyDescent="0.25">
      <c r="A27" s="1"/>
      <c r="B27" s="297"/>
      <c r="C27" s="298"/>
      <c r="D27" s="298"/>
      <c r="E27" s="17">
        <v>70</v>
      </c>
      <c r="F27" s="23"/>
      <c r="G27" s="9"/>
      <c r="H27" s="9"/>
      <c r="I27" s="9"/>
      <c r="J27" s="9"/>
      <c r="K27" s="9"/>
      <c r="L27" s="282" t="s">
        <v>51</v>
      </c>
      <c r="M27" s="283"/>
      <c r="N27" s="283"/>
      <c r="O27" s="312"/>
      <c r="P27" s="9"/>
      <c r="Q27" s="9"/>
      <c r="R27" s="9"/>
      <c r="S27" s="9"/>
      <c r="T27" s="9"/>
      <c r="U27" s="9"/>
      <c r="V27" s="10"/>
      <c r="W27" s="1"/>
    </row>
    <row r="28" spans="1:23" x14ac:dyDescent="0.25">
      <c r="A28" s="1"/>
      <c r="B28" s="297"/>
      <c r="C28" s="298"/>
      <c r="D28" s="298"/>
      <c r="E28" s="17">
        <v>80</v>
      </c>
      <c r="F28" s="23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10"/>
      <c r="W28" s="1"/>
    </row>
    <row r="29" spans="1:23" x14ac:dyDescent="0.25">
      <c r="A29" s="1"/>
      <c r="B29" s="297"/>
      <c r="C29" s="298"/>
      <c r="D29" s="298"/>
      <c r="E29" s="17">
        <v>90</v>
      </c>
      <c r="F29" s="23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10"/>
      <c r="W29" s="1"/>
    </row>
    <row r="30" spans="1:23" x14ac:dyDescent="0.25">
      <c r="A30" s="1"/>
      <c r="B30" s="8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10"/>
      <c r="W30" s="1"/>
    </row>
    <row r="31" spans="1:23" x14ac:dyDescent="0.25">
      <c r="A31" s="1"/>
      <c r="B31" s="8"/>
      <c r="C31" s="30" t="s">
        <v>52</v>
      </c>
      <c r="D31" s="6"/>
      <c r="E31" s="9"/>
      <c r="F31" s="9"/>
      <c r="G31" s="9"/>
      <c r="H31" s="9"/>
      <c r="I31" s="30" t="s">
        <v>53</v>
      </c>
      <c r="J31" s="31">
        <f>F17</f>
        <v>0</v>
      </c>
      <c r="K31" s="9"/>
      <c r="L31" s="9"/>
      <c r="M31" s="30" t="s">
        <v>55</v>
      </c>
      <c r="N31" s="6"/>
      <c r="O31" s="9"/>
      <c r="P31" s="30"/>
      <c r="Q31" s="9"/>
      <c r="R31" s="9"/>
      <c r="S31" s="9"/>
      <c r="T31" s="9"/>
      <c r="U31" s="9"/>
      <c r="V31" s="10"/>
      <c r="W31" s="1"/>
    </row>
    <row r="32" spans="1:23" x14ac:dyDescent="0.25">
      <c r="A32" s="1"/>
      <c r="B32" s="8"/>
      <c r="C32" s="30" t="s">
        <v>56</v>
      </c>
      <c r="D32" s="38"/>
      <c r="E32" s="9"/>
      <c r="F32" s="9"/>
      <c r="G32" s="9"/>
      <c r="H32" s="9"/>
      <c r="I32" s="30" t="s">
        <v>57</v>
      </c>
      <c r="J32" s="6"/>
      <c r="K32" s="9"/>
      <c r="L32" s="9"/>
      <c r="M32" s="9"/>
      <c r="N32" s="6"/>
      <c r="O32" s="9"/>
      <c r="P32" s="9"/>
      <c r="Q32" s="9"/>
      <c r="R32" s="9"/>
      <c r="S32" s="9"/>
      <c r="T32" s="9"/>
      <c r="U32" s="9"/>
      <c r="V32" s="10"/>
      <c r="W32" s="1"/>
    </row>
    <row r="33" spans="1:23" x14ac:dyDescent="0.25">
      <c r="A33" s="1"/>
      <c r="B33" s="8"/>
      <c r="C33" s="30" t="s">
        <v>59</v>
      </c>
      <c r="D33" s="31" t="e">
        <f>D31/D32</f>
        <v>#DIV/0!</v>
      </c>
      <c r="E33" s="30"/>
      <c r="F33" s="9"/>
      <c r="G33" s="9"/>
      <c r="H33" s="9"/>
      <c r="I33" s="30" t="s">
        <v>54</v>
      </c>
      <c r="J33" s="6"/>
      <c r="K33" s="9"/>
      <c r="L33" s="9"/>
      <c r="M33" s="9"/>
      <c r="N33" s="6"/>
      <c r="O33" s="9"/>
      <c r="P33" s="9"/>
      <c r="Q33" s="9"/>
      <c r="R33" s="9"/>
      <c r="S33" s="9"/>
      <c r="T33" s="9"/>
      <c r="U33" s="9"/>
      <c r="V33" s="10"/>
      <c r="W33" s="1"/>
    </row>
    <row r="34" spans="1:23" x14ac:dyDescent="0.25">
      <c r="A34" s="1"/>
      <c r="B34" s="8"/>
      <c r="C34" s="30"/>
      <c r="D34" s="30"/>
      <c r="E34" s="30"/>
      <c r="F34" s="9"/>
      <c r="G34" s="9"/>
      <c r="H34" s="9"/>
      <c r="I34" s="30" t="s">
        <v>58</v>
      </c>
      <c r="J34" s="6"/>
      <c r="K34" s="9"/>
      <c r="L34" s="9"/>
      <c r="M34" s="9"/>
      <c r="N34" s="6"/>
      <c r="O34" s="9"/>
      <c r="P34" s="9"/>
      <c r="Q34" s="9"/>
      <c r="R34" s="9"/>
      <c r="S34" s="9"/>
      <c r="T34" s="9"/>
      <c r="U34" s="9"/>
      <c r="V34" s="10"/>
      <c r="W34" s="1"/>
    </row>
    <row r="35" spans="1:23" x14ac:dyDescent="0.25">
      <c r="A35" s="1"/>
      <c r="B35" s="8"/>
      <c r="C35" s="30"/>
      <c r="D35" s="30"/>
      <c r="E35" s="30"/>
      <c r="F35" s="9"/>
      <c r="G35" s="9"/>
      <c r="H35" s="9"/>
      <c r="I35" s="30"/>
      <c r="J35" s="30"/>
      <c r="K35" s="30"/>
      <c r="L35" s="30"/>
      <c r="M35" s="30"/>
      <c r="N35" s="30"/>
      <c r="O35" s="30"/>
      <c r="P35" s="30"/>
      <c r="Q35" s="30"/>
      <c r="R35" s="9"/>
      <c r="S35" s="9"/>
      <c r="T35" s="9"/>
      <c r="U35" s="9"/>
      <c r="V35" s="10"/>
      <c r="W35" s="1"/>
    </row>
    <row r="36" spans="1:23" ht="15.75" thickBot="1" x14ac:dyDescent="0.3">
      <c r="A36" s="1"/>
      <c r="B36" s="32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5"/>
      <c r="W36" s="1"/>
    </row>
    <row r="37" spans="1:23" ht="9" customHeight="1" thickBot="1" x14ac:dyDescent="0.3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</row>
    <row r="38" spans="1:23" x14ac:dyDescent="0.25">
      <c r="A38" s="1"/>
      <c r="B38" s="11" t="s">
        <v>11</v>
      </c>
      <c r="C38" s="206" t="s">
        <v>72</v>
      </c>
      <c r="D38" s="207"/>
      <c r="E38" s="12"/>
      <c r="F38" s="12"/>
      <c r="G38" s="12"/>
      <c r="H38" s="208" t="s">
        <v>71</v>
      </c>
      <c r="I38" s="208"/>
      <c r="J38" s="208"/>
      <c r="K38" s="208"/>
      <c r="L38" s="208"/>
      <c r="M38" s="208"/>
      <c r="N38" s="12"/>
      <c r="O38" s="12"/>
      <c r="P38" s="12"/>
      <c r="Q38" s="12"/>
      <c r="R38" s="12"/>
      <c r="S38" s="12"/>
      <c r="T38" s="12"/>
      <c r="U38" s="12"/>
      <c r="V38" s="13"/>
      <c r="W38" s="1"/>
    </row>
    <row r="39" spans="1:23" ht="15.75" thickBot="1" x14ac:dyDescent="0.3">
      <c r="A39" s="1"/>
      <c r="B39" s="8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  <c r="T39" s="9"/>
      <c r="U39" s="9"/>
      <c r="V39" s="10"/>
      <c r="W39" s="1"/>
    </row>
    <row r="40" spans="1:23" x14ac:dyDescent="0.25">
      <c r="A40" s="1"/>
      <c r="B40" s="166" t="s">
        <v>12</v>
      </c>
      <c r="C40" s="167"/>
      <c r="D40" s="167"/>
      <c r="E40" s="167"/>
      <c r="F40" s="167"/>
      <c r="G40" s="9"/>
      <c r="H40" s="170" t="s">
        <v>13</v>
      </c>
      <c r="I40" s="170"/>
      <c r="J40" s="170"/>
      <c r="K40" s="9"/>
      <c r="L40" s="14" t="s">
        <v>14</v>
      </c>
      <c r="M40" s="14"/>
      <c r="N40" s="14"/>
      <c r="O40" s="14"/>
      <c r="P40" s="9"/>
      <c r="Q40" s="293" t="s">
        <v>15</v>
      </c>
      <c r="R40" s="293"/>
      <c r="S40" s="293"/>
      <c r="T40" s="293"/>
      <c r="U40" s="293"/>
      <c r="V40" s="294"/>
      <c r="W40" s="1"/>
    </row>
    <row r="41" spans="1:23" ht="15" customHeight="1" x14ac:dyDescent="0.25">
      <c r="A41" s="1"/>
      <c r="B41" s="168"/>
      <c r="C41" s="169"/>
      <c r="D41" s="169"/>
      <c r="E41" s="169"/>
      <c r="F41" s="169"/>
      <c r="G41" s="9"/>
      <c r="H41" s="15"/>
      <c r="I41" s="15"/>
      <c r="J41" s="15"/>
      <c r="K41" s="9"/>
      <c r="L41" s="16" t="s">
        <v>16</v>
      </c>
      <c r="M41" s="15"/>
      <c r="N41" s="15"/>
      <c r="O41" s="15"/>
      <c r="P41" s="9"/>
      <c r="Q41" s="295"/>
      <c r="R41" s="295"/>
      <c r="S41" s="295"/>
      <c r="T41" s="295"/>
      <c r="U41" s="295"/>
      <c r="V41" s="296"/>
      <c r="W41" s="1"/>
    </row>
    <row r="42" spans="1:23" ht="15" customHeight="1" x14ac:dyDescent="0.25">
      <c r="A42" s="1"/>
      <c r="B42" s="297"/>
      <c r="C42" s="298"/>
      <c r="D42" s="298"/>
      <c r="E42" s="17" t="s">
        <v>17</v>
      </c>
      <c r="F42" s="17" t="s">
        <v>18</v>
      </c>
      <c r="G42" s="9"/>
      <c r="H42" s="18" t="s">
        <v>19</v>
      </c>
      <c r="I42" s="19"/>
      <c r="J42" s="40" t="e">
        <f>I42/$I$23</f>
        <v>#DIV/0!</v>
      </c>
      <c r="K42" s="9"/>
      <c r="L42" s="177" t="s">
        <v>20</v>
      </c>
      <c r="M42" s="177" t="s">
        <v>21</v>
      </c>
      <c r="N42" s="177" t="s">
        <v>22</v>
      </c>
      <c r="O42" s="177" t="s">
        <v>23</v>
      </c>
      <c r="P42" s="9"/>
      <c r="Q42" s="299" t="s">
        <v>24</v>
      </c>
      <c r="R42" s="299" t="s">
        <v>25</v>
      </c>
      <c r="S42" s="20" t="s">
        <v>26</v>
      </c>
      <c r="T42" s="21">
        <v>10</v>
      </c>
      <c r="U42" s="20" t="s">
        <v>26</v>
      </c>
      <c r="V42" s="22">
        <v>15</v>
      </c>
      <c r="W42" s="1"/>
    </row>
    <row r="43" spans="1:23" x14ac:dyDescent="0.25">
      <c r="A43" s="1"/>
      <c r="B43" s="297"/>
      <c r="C43" s="298"/>
      <c r="D43" s="298"/>
      <c r="E43" s="17">
        <v>0</v>
      </c>
      <c r="F43" s="23"/>
      <c r="G43" s="9"/>
      <c r="H43" s="18" t="s">
        <v>27</v>
      </c>
      <c r="I43" s="19"/>
      <c r="J43" s="40" t="e">
        <f t="shared" ref="J43:J48" si="2">I43/$I$23</f>
        <v>#DIV/0!</v>
      </c>
      <c r="K43" s="9"/>
      <c r="L43" s="177"/>
      <c r="M43" s="177"/>
      <c r="N43" s="177"/>
      <c r="O43" s="177"/>
      <c r="P43" s="9"/>
      <c r="Q43" s="299"/>
      <c r="R43" s="299"/>
      <c r="S43" s="24" t="s">
        <v>28</v>
      </c>
      <c r="T43" s="24" t="s">
        <v>29</v>
      </c>
      <c r="U43" s="24" t="s">
        <v>28</v>
      </c>
      <c r="V43" s="25" t="s">
        <v>29</v>
      </c>
      <c r="W43" s="1"/>
    </row>
    <row r="44" spans="1:23" x14ac:dyDescent="0.25">
      <c r="A44" s="1"/>
      <c r="B44" s="297"/>
      <c r="C44" s="298"/>
      <c r="D44" s="298"/>
      <c r="E44" s="17">
        <v>5</v>
      </c>
      <c r="F44" s="23"/>
      <c r="G44" s="9"/>
      <c r="H44" s="18" t="s">
        <v>30</v>
      </c>
      <c r="I44" s="19"/>
      <c r="J44" s="40" t="e">
        <f t="shared" si="2"/>
        <v>#DIV/0!</v>
      </c>
      <c r="K44" s="9"/>
      <c r="L44" s="26" t="s">
        <v>61</v>
      </c>
      <c r="M44" s="19"/>
      <c r="N44" s="37"/>
      <c r="O44" s="19"/>
      <c r="P44" s="9"/>
      <c r="Q44" s="304" t="s">
        <v>32</v>
      </c>
      <c r="R44" s="26" t="s">
        <v>33</v>
      </c>
      <c r="S44" s="26">
        <v>81</v>
      </c>
      <c r="T44" s="26">
        <v>2.34</v>
      </c>
      <c r="U44" s="26">
        <v>73</v>
      </c>
      <c r="V44" s="27">
        <v>2.34</v>
      </c>
      <c r="W44" s="1"/>
    </row>
    <row r="45" spans="1:23" ht="15" customHeight="1" x14ac:dyDescent="0.25">
      <c r="A45" s="1"/>
      <c r="B45" s="297"/>
      <c r="C45" s="298"/>
      <c r="D45" s="298"/>
      <c r="E45" s="17">
        <v>10</v>
      </c>
      <c r="F45" s="23"/>
      <c r="G45" s="9"/>
      <c r="H45" s="18" t="s">
        <v>34</v>
      </c>
      <c r="I45" s="19"/>
      <c r="J45" s="40" t="e">
        <f t="shared" si="2"/>
        <v>#DIV/0!</v>
      </c>
      <c r="K45" s="9"/>
      <c r="L45" s="26" t="s">
        <v>63</v>
      </c>
      <c r="M45" s="19"/>
      <c r="N45" s="37"/>
      <c r="O45" s="19"/>
      <c r="P45" s="9"/>
      <c r="Q45" s="305"/>
      <c r="R45" s="26" t="s">
        <v>36</v>
      </c>
      <c r="S45" s="26">
        <v>46</v>
      </c>
      <c r="T45" s="26">
        <v>1.31</v>
      </c>
      <c r="U45" s="26">
        <v>41</v>
      </c>
      <c r="V45" s="27">
        <v>1.31</v>
      </c>
      <c r="W45" s="1"/>
    </row>
    <row r="46" spans="1:23" ht="15" customHeight="1" x14ac:dyDescent="0.25">
      <c r="A46" s="1"/>
      <c r="B46" s="297"/>
      <c r="C46" s="298"/>
      <c r="D46" s="298"/>
      <c r="E46" s="17">
        <v>15</v>
      </c>
      <c r="F46" s="23"/>
      <c r="G46" s="9"/>
      <c r="H46" s="28" t="s">
        <v>37</v>
      </c>
      <c r="I46" s="19"/>
      <c r="J46" s="40" t="e">
        <f t="shared" si="2"/>
        <v>#DIV/0!</v>
      </c>
      <c r="K46" s="9"/>
      <c r="L46" s="26" t="s">
        <v>64</v>
      </c>
      <c r="M46" s="19"/>
      <c r="N46" s="37"/>
      <c r="O46" s="19"/>
      <c r="P46" s="9"/>
      <c r="Q46" s="304" t="s">
        <v>39</v>
      </c>
      <c r="R46" s="26" t="s">
        <v>36</v>
      </c>
      <c r="S46" s="26">
        <v>52</v>
      </c>
      <c r="T46" s="26">
        <v>1.5</v>
      </c>
      <c r="U46" s="26">
        <v>47</v>
      </c>
      <c r="V46" s="27">
        <v>1.5</v>
      </c>
      <c r="W46" s="1"/>
    </row>
    <row r="47" spans="1:23" ht="15" customHeight="1" x14ac:dyDescent="0.25">
      <c r="A47" s="1"/>
      <c r="B47" s="297"/>
      <c r="C47" s="298"/>
      <c r="D47" s="298"/>
      <c r="E47" s="17">
        <v>20</v>
      </c>
      <c r="F47" s="23"/>
      <c r="G47" s="9"/>
      <c r="H47" s="29" t="s">
        <v>40</v>
      </c>
      <c r="I47" s="19"/>
      <c r="J47" s="40" t="e">
        <f t="shared" si="2"/>
        <v>#DIV/0!</v>
      </c>
      <c r="K47" s="9"/>
      <c r="L47" s="26" t="s">
        <v>65</v>
      </c>
      <c r="M47" s="19"/>
      <c r="N47" s="37"/>
      <c r="O47" s="19"/>
      <c r="P47" s="9"/>
      <c r="Q47" s="305"/>
      <c r="R47" s="26" t="s">
        <v>42</v>
      </c>
      <c r="S47" s="26">
        <v>29</v>
      </c>
      <c r="T47" s="26">
        <v>0.84</v>
      </c>
      <c r="U47" s="26">
        <v>26</v>
      </c>
      <c r="V47" s="27">
        <v>0.84</v>
      </c>
      <c r="W47" s="1"/>
    </row>
    <row r="48" spans="1:23" ht="15" customHeight="1" x14ac:dyDescent="0.25">
      <c r="A48" s="1"/>
      <c r="B48" s="297"/>
      <c r="C48" s="298"/>
      <c r="D48" s="298"/>
      <c r="E48" s="17">
        <v>25</v>
      </c>
      <c r="F48" s="23"/>
      <c r="G48" s="9"/>
      <c r="H48" s="18" t="s">
        <v>43</v>
      </c>
      <c r="I48" s="19"/>
      <c r="J48" s="40" t="e">
        <f t="shared" si="2"/>
        <v>#DIV/0!</v>
      </c>
      <c r="K48" s="9"/>
      <c r="L48" s="26" t="s">
        <v>38</v>
      </c>
      <c r="M48" s="19"/>
      <c r="N48" s="37"/>
      <c r="O48" s="19"/>
      <c r="P48" s="9"/>
      <c r="Q48" s="304" t="s">
        <v>44</v>
      </c>
      <c r="R48" s="26" t="s">
        <v>42</v>
      </c>
      <c r="S48" s="26">
        <v>36</v>
      </c>
      <c r="T48" s="26">
        <v>1.04</v>
      </c>
      <c r="U48" s="26">
        <v>32</v>
      </c>
      <c r="V48" s="27">
        <v>1.04</v>
      </c>
      <c r="W48" s="1"/>
    </row>
    <row r="49" spans="1:23" ht="15" customHeight="1" x14ac:dyDescent="0.25">
      <c r="A49" s="1"/>
      <c r="B49" s="297"/>
      <c r="C49" s="298"/>
      <c r="D49" s="298"/>
      <c r="E49" s="17">
        <v>30</v>
      </c>
      <c r="F49" s="23"/>
      <c r="G49" s="9"/>
      <c r="H49" s="185" t="s">
        <v>45</v>
      </c>
      <c r="I49" s="187">
        <f>D57</f>
        <v>0</v>
      </c>
      <c r="J49" s="189">
        <v>1</v>
      </c>
      <c r="K49" s="9"/>
      <c r="L49" s="26" t="s">
        <v>41</v>
      </c>
      <c r="M49" s="19"/>
      <c r="N49" s="37"/>
      <c r="O49" s="19"/>
      <c r="P49" s="9"/>
      <c r="Q49" s="305"/>
      <c r="R49" s="26" t="s">
        <v>31</v>
      </c>
      <c r="S49" s="26">
        <v>20</v>
      </c>
      <c r="T49" s="26">
        <v>0.59</v>
      </c>
      <c r="U49" s="26">
        <v>18</v>
      </c>
      <c r="V49" s="27">
        <v>0.59</v>
      </c>
      <c r="W49" s="1"/>
    </row>
    <row r="50" spans="1:23" ht="15" customHeight="1" x14ac:dyDescent="0.25">
      <c r="A50" s="1"/>
      <c r="B50" s="297"/>
      <c r="C50" s="298"/>
      <c r="D50" s="298"/>
      <c r="E50" s="17">
        <v>40</v>
      </c>
      <c r="F50" s="23"/>
      <c r="G50" s="9"/>
      <c r="H50" s="186"/>
      <c r="I50" s="188"/>
      <c r="J50" s="190"/>
      <c r="K50" s="9"/>
      <c r="L50" s="26" t="s">
        <v>66</v>
      </c>
      <c r="M50" s="19"/>
      <c r="N50" s="37"/>
      <c r="O50" s="19"/>
      <c r="P50" s="9"/>
      <c r="Q50" s="287" t="s">
        <v>46</v>
      </c>
      <c r="R50" s="288"/>
      <c r="S50" s="306">
        <v>35</v>
      </c>
      <c r="T50" s="308" t="s">
        <v>47</v>
      </c>
      <c r="U50" s="306">
        <v>31</v>
      </c>
      <c r="V50" s="310" t="s">
        <v>47</v>
      </c>
      <c r="W50" s="1"/>
    </row>
    <row r="51" spans="1:23" x14ac:dyDescent="0.25">
      <c r="A51" s="1"/>
      <c r="B51" s="297"/>
      <c r="C51" s="298"/>
      <c r="D51" s="298"/>
      <c r="E51" s="17">
        <v>50</v>
      </c>
      <c r="F51" s="23"/>
      <c r="G51" s="9"/>
      <c r="H51" s="9"/>
      <c r="I51" s="9"/>
      <c r="J51" s="9"/>
      <c r="K51" s="9"/>
      <c r="L51" s="26" t="s">
        <v>32</v>
      </c>
      <c r="M51" s="19"/>
      <c r="N51" s="37"/>
      <c r="O51" s="19"/>
      <c r="P51" s="9"/>
      <c r="Q51" s="289"/>
      <c r="R51" s="290"/>
      <c r="S51" s="307"/>
      <c r="T51" s="309"/>
      <c r="U51" s="307"/>
      <c r="V51" s="311"/>
      <c r="W51" s="1"/>
    </row>
    <row r="52" spans="1:23" ht="15" customHeight="1" x14ac:dyDescent="0.25">
      <c r="A52" s="1"/>
      <c r="B52" s="297"/>
      <c r="C52" s="298"/>
      <c r="D52" s="298"/>
      <c r="E52" s="17">
        <v>60</v>
      </c>
      <c r="F52" s="23"/>
      <c r="G52" s="9"/>
      <c r="H52" s="9"/>
      <c r="I52" s="9"/>
      <c r="J52" s="9"/>
      <c r="K52" s="9"/>
      <c r="L52" s="279" t="s">
        <v>49</v>
      </c>
      <c r="M52" s="280"/>
      <c r="N52" s="280"/>
      <c r="O52" s="300"/>
      <c r="P52" s="9"/>
      <c r="Q52" s="291"/>
      <c r="R52" s="292"/>
      <c r="S52" s="301" t="s">
        <v>50</v>
      </c>
      <c r="T52" s="302"/>
      <c r="U52" s="302"/>
      <c r="V52" s="303"/>
      <c r="W52" s="1"/>
    </row>
    <row r="53" spans="1:23" x14ac:dyDescent="0.25">
      <c r="A53" s="1"/>
      <c r="B53" s="297"/>
      <c r="C53" s="298"/>
      <c r="D53" s="298"/>
      <c r="E53" s="17">
        <v>70</v>
      </c>
      <c r="F53" s="23"/>
      <c r="G53" s="9"/>
      <c r="H53" s="9"/>
      <c r="I53" s="9"/>
      <c r="J53" s="9"/>
      <c r="K53" s="9"/>
      <c r="L53" s="282" t="s">
        <v>51</v>
      </c>
      <c r="M53" s="283"/>
      <c r="N53" s="283"/>
      <c r="O53" s="312"/>
      <c r="P53" s="9"/>
      <c r="Q53" s="9"/>
      <c r="R53" s="9"/>
      <c r="S53" s="9"/>
      <c r="T53" s="9"/>
      <c r="U53" s="9"/>
      <c r="V53" s="10"/>
      <c r="W53" s="1"/>
    </row>
    <row r="54" spans="1:23" ht="15" customHeight="1" x14ac:dyDescent="0.25">
      <c r="A54" s="1"/>
      <c r="B54" s="297"/>
      <c r="C54" s="298"/>
      <c r="D54" s="298"/>
      <c r="E54" s="17">
        <v>80</v>
      </c>
      <c r="F54" s="23"/>
      <c r="G54" s="9"/>
      <c r="H54" s="9"/>
      <c r="I54" s="9"/>
      <c r="J54" s="9"/>
      <c r="K54" s="9"/>
      <c r="L54" s="9"/>
      <c r="M54" s="9"/>
      <c r="N54" s="9"/>
      <c r="O54" s="9"/>
      <c r="P54" s="9"/>
      <c r="Q54" s="9"/>
      <c r="R54" s="9"/>
      <c r="S54" s="9"/>
      <c r="T54" s="9"/>
      <c r="U54" s="9"/>
      <c r="V54" s="10"/>
      <c r="W54" s="1"/>
    </row>
    <row r="55" spans="1:23" x14ac:dyDescent="0.25">
      <c r="A55" s="1"/>
      <c r="B55" s="297"/>
      <c r="C55" s="298"/>
      <c r="D55" s="298"/>
      <c r="E55" s="17">
        <v>90</v>
      </c>
      <c r="F55" s="23"/>
      <c r="G55" s="9"/>
      <c r="H55" s="9"/>
      <c r="I55" s="9"/>
      <c r="J55" s="9"/>
      <c r="K55" s="9"/>
      <c r="L55" s="9"/>
      <c r="M55" s="9"/>
      <c r="N55" s="9"/>
      <c r="O55" s="9"/>
      <c r="P55" s="9"/>
      <c r="Q55" s="9"/>
      <c r="R55" s="9"/>
      <c r="S55" s="9"/>
      <c r="T55" s="9"/>
      <c r="U55" s="9"/>
      <c r="V55" s="10"/>
      <c r="W55" s="1"/>
    </row>
    <row r="56" spans="1:23" ht="15" customHeight="1" x14ac:dyDescent="0.25">
      <c r="A56" s="1"/>
      <c r="B56" s="8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9"/>
      <c r="P56" s="9"/>
      <c r="Q56" s="9"/>
      <c r="R56" s="9"/>
      <c r="S56" s="9"/>
      <c r="T56" s="9"/>
      <c r="U56" s="9"/>
      <c r="V56" s="10"/>
      <c r="W56" s="1"/>
    </row>
    <row r="57" spans="1:23" x14ac:dyDescent="0.25">
      <c r="A57" s="1"/>
      <c r="B57" s="8"/>
      <c r="C57" s="30" t="s">
        <v>52</v>
      </c>
      <c r="D57" s="6"/>
      <c r="E57" s="9"/>
      <c r="F57" s="9"/>
      <c r="G57" s="9"/>
      <c r="H57" s="9"/>
      <c r="I57" s="30" t="s">
        <v>53</v>
      </c>
      <c r="J57" s="31">
        <f>F43</f>
        <v>0</v>
      </c>
      <c r="K57" s="9"/>
      <c r="L57" s="9"/>
      <c r="M57" s="30" t="s">
        <v>55</v>
      </c>
      <c r="N57" s="6"/>
      <c r="O57" s="9"/>
      <c r="P57" s="30"/>
      <c r="Q57" s="9"/>
      <c r="R57" s="9"/>
      <c r="S57" s="9"/>
      <c r="T57" s="9"/>
      <c r="U57" s="9"/>
      <c r="V57" s="10"/>
      <c r="W57" s="1"/>
    </row>
    <row r="58" spans="1:23" x14ac:dyDescent="0.25">
      <c r="A58" s="1"/>
      <c r="B58" s="8"/>
      <c r="C58" s="30" t="s">
        <v>56</v>
      </c>
      <c r="D58" s="38"/>
      <c r="E58" s="9"/>
      <c r="F58" s="9"/>
      <c r="G58" s="9"/>
      <c r="H58" s="9"/>
      <c r="I58" s="30" t="s">
        <v>57</v>
      </c>
      <c r="J58" s="6"/>
      <c r="K58" s="9"/>
      <c r="L58" s="9"/>
      <c r="M58" s="9"/>
      <c r="N58" s="6"/>
      <c r="O58" s="9"/>
      <c r="P58" s="9"/>
      <c r="Q58" s="9"/>
      <c r="R58" s="9"/>
      <c r="S58" s="9"/>
      <c r="T58" s="9"/>
      <c r="U58" s="9"/>
      <c r="V58" s="10"/>
      <c r="W58" s="1"/>
    </row>
    <row r="59" spans="1:23" x14ac:dyDescent="0.25">
      <c r="A59" s="1"/>
      <c r="B59" s="8"/>
      <c r="C59" s="30" t="s">
        <v>59</v>
      </c>
      <c r="D59" s="31" t="e">
        <f>D57/D58</f>
        <v>#DIV/0!</v>
      </c>
      <c r="E59" s="30"/>
      <c r="F59" s="9"/>
      <c r="G59" s="9"/>
      <c r="H59" s="9"/>
      <c r="I59" s="30" t="s">
        <v>54</v>
      </c>
      <c r="J59" s="6"/>
      <c r="K59" s="9"/>
      <c r="L59" s="9"/>
      <c r="M59" s="9"/>
      <c r="N59" s="6"/>
      <c r="O59" s="9"/>
      <c r="P59" s="9"/>
      <c r="Q59" s="9"/>
      <c r="R59" s="9"/>
      <c r="S59" s="9"/>
      <c r="T59" s="9"/>
      <c r="U59" s="9"/>
      <c r="V59" s="10"/>
      <c r="W59" s="1"/>
    </row>
    <row r="60" spans="1:23" x14ac:dyDescent="0.25">
      <c r="A60" s="1"/>
      <c r="B60" s="8"/>
      <c r="C60" s="30"/>
      <c r="D60" s="30"/>
      <c r="E60" s="30"/>
      <c r="F60" s="9"/>
      <c r="G60" s="9"/>
      <c r="H60" s="9"/>
      <c r="I60" s="30" t="s">
        <v>58</v>
      </c>
      <c r="J60" s="6"/>
      <c r="K60" s="9"/>
      <c r="L60" s="9"/>
      <c r="M60" s="9"/>
      <c r="N60" s="6"/>
      <c r="O60" s="9"/>
      <c r="P60" s="9"/>
      <c r="Q60" s="9"/>
      <c r="R60" s="9"/>
      <c r="S60" s="9"/>
      <c r="T60" s="9"/>
      <c r="U60" s="9"/>
      <c r="V60" s="10"/>
      <c r="W60" s="1"/>
    </row>
    <row r="61" spans="1:23" ht="15.75" thickBot="1" x14ac:dyDescent="0.3">
      <c r="A61" s="1"/>
      <c r="B61" s="32"/>
      <c r="C61" s="33"/>
      <c r="D61" s="33"/>
      <c r="E61" s="33"/>
      <c r="F61" s="34"/>
      <c r="G61" s="34"/>
      <c r="H61" s="34"/>
      <c r="I61" s="33"/>
      <c r="J61" s="33"/>
      <c r="K61" s="33"/>
      <c r="L61" s="33"/>
      <c r="M61" s="33"/>
      <c r="N61" s="33"/>
      <c r="O61" s="33"/>
      <c r="P61" s="33"/>
      <c r="Q61" s="33"/>
      <c r="R61" s="34"/>
      <c r="S61" s="34"/>
      <c r="T61" s="34"/>
      <c r="U61" s="34"/>
      <c r="V61" s="35"/>
      <c r="W61" s="1"/>
    </row>
    <row r="62" spans="1:23" ht="9" customHeight="1" x14ac:dyDescent="0.2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</row>
    <row r="64" spans="1:23" ht="15" customHeight="1" x14ac:dyDescent="0.25"/>
  </sheetData>
  <mergeCells count="59">
    <mergeCell ref="S50:S51"/>
    <mergeCell ref="T50:T51"/>
    <mergeCell ref="U50:U51"/>
    <mergeCell ref="V50:V51"/>
    <mergeCell ref="L52:O52"/>
    <mergeCell ref="S52:V52"/>
    <mergeCell ref="R42:R43"/>
    <mergeCell ref="Q44:Q45"/>
    <mergeCell ref="Q46:Q47"/>
    <mergeCell ref="Q48:Q49"/>
    <mergeCell ref="H49:H50"/>
    <mergeCell ref="I49:I50"/>
    <mergeCell ref="J49:J50"/>
    <mergeCell ref="Q50:R52"/>
    <mergeCell ref="Q42:Q43"/>
    <mergeCell ref="B42:D55"/>
    <mergeCell ref="L42:L43"/>
    <mergeCell ref="M42:M43"/>
    <mergeCell ref="N42:N43"/>
    <mergeCell ref="O42:O43"/>
    <mergeCell ref="L53:O53"/>
    <mergeCell ref="L27:O27"/>
    <mergeCell ref="C38:D38"/>
    <mergeCell ref="H38:M38"/>
    <mergeCell ref="B40:F41"/>
    <mergeCell ref="H40:J40"/>
    <mergeCell ref="Q41:V41"/>
    <mergeCell ref="S24:S25"/>
    <mergeCell ref="T24:T25"/>
    <mergeCell ref="U24:U25"/>
    <mergeCell ref="V24:V25"/>
    <mergeCell ref="R16:R17"/>
    <mergeCell ref="Q18:Q19"/>
    <mergeCell ref="Q20:Q21"/>
    <mergeCell ref="Q22:Q23"/>
    <mergeCell ref="Q40:V40"/>
    <mergeCell ref="H23:H24"/>
    <mergeCell ref="I23:I24"/>
    <mergeCell ref="J23:J24"/>
    <mergeCell ref="Q24:R26"/>
    <mergeCell ref="B14:F15"/>
    <mergeCell ref="H14:J14"/>
    <mergeCell ref="Q14:V14"/>
    <mergeCell ref="Q15:V15"/>
    <mergeCell ref="B16:D29"/>
    <mergeCell ref="L16:L17"/>
    <mergeCell ref="M16:M17"/>
    <mergeCell ref="N16:N17"/>
    <mergeCell ref="O16:O17"/>
    <mergeCell ref="Q16:Q17"/>
    <mergeCell ref="L26:O26"/>
    <mergeCell ref="S26:V26"/>
    <mergeCell ref="C12:D12"/>
    <mergeCell ref="H12:M12"/>
    <mergeCell ref="B2:C2"/>
    <mergeCell ref="D2:V2"/>
    <mergeCell ref="B3:F3"/>
    <mergeCell ref="G3:V10"/>
    <mergeCell ref="B10:F10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2:H51"/>
  <sheetViews>
    <sheetView workbookViewId="0">
      <pane ySplit="8" topLeftCell="A30" activePane="bottomLeft" state="frozen"/>
      <selection pane="bottomLeft" activeCell="A41" sqref="A41:D48"/>
    </sheetView>
  </sheetViews>
  <sheetFormatPr defaultColWidth="12" defaultRowHeight="15" x14ac:dyDescent="0.25"/>
  <cols>
    <col min="1" max="1" width="16.42578125" style="44" customWidth="1"/>
    <col min="2" max="2" width="14" style="44" customWidth="1"/>
    <col min="3" max="3" width="15.5703125" style="44" customWidth="1"/>
    <col min="4" max="4" width="18.28515625" style="44" customWidth="1"/>
    <col min="5" max="5" width="4.7109375" style="44" customWidth="1"/>
    <col min="6" max="6" width="22.28515625" style="44" hidden="1" customWidth="1"/>
    <col min="7" max="7" width="3.85546875" style="44" hidden="1" customWidth="1"/>
    <col min="8" max="8" width="0" style="44" hidden="1" customWidth="1"/>
    <col min="9" max="254" width="12" style="44"/>
    <col min="255" max="255" width="19.5703125" style="44" customWidth="1"/>
    <col min="256" max="256" width="14" style="44" customWidth="1"/>
    <col min="257" max="257" width="16.28515625" style="44" customWidth="1"/>
    <col min="258" max="258" width="16.42578125" style="44" customWidth="1"/>
    <col min="259" max="259" width="18.28515625" style="44" customWidth="1"/>
    <col min="260" max="260" width="4.7109375" style="44" customWidth="1"/>
    <col min="261" max="261" width="22.28515625" style="44" customWidth="1"/>
    <col min="262" max="262" width="3.85546875" style="44" customWidth="1"/>
    <col min="263" max="510" width="12" style="44"/>
    <col min="511" max="511" width="19.5703125" style="44" customWidth="1"/>
    <col min="512" max="512" width="14" style="44" customWidth="1"/>
    <col min="513" max="513" width="16.28515625" style="44" customWidth="1"/>
    <col min="514" max="514" width="16.42578125" style="44" customWidth="1"/>
    <col min="515" max="515" width="18.28515625" style="44" customWidth="1"/>
    <col min="516" max="516" width="4.7109375" style="44" customWidth="1"/>
    <col min="517" max="517" width="22.28515625" style="44" customWidth="1"/>
    <col min="518" max="518" width="3.85546875" style="44" customWidth="1"/>
    <col min="519" max="766" width="12" style="44"/>
    <col min="767" max="767" width="19.5703125" style="44" customWidth="1"/>
    <col min="768" max="768" width="14" style="44" customWidth="1"/>
    <col min="769" max="769" width="16.28515625" style="44" customWidth="1"/>
    <col min="770" max="770" width="16.42578125" style="44" customWidth="1"/>
    <col min="771" max="771" width="18.28515625" style="44" customWidth="1"/>
    <col min="772" max="772" width="4.7109375" style="44" customWidth="1"/>
    <col min="773" max="773" width="22.28515625" style="44" customWidth="1"/>
    <col min="774" max="774" width="3.85546875" style="44" customWidth="1"/>
    <col min="775" max="1022" width="12" style="44"/>
    <col min="1023" max="1023" width="19.5703125" style="44" customWidth="1"/>
    <col min="1024" max="1024" width="14" style="44" customWidth="1"/>
    <col min="1025" max="1025" width="16.28515625" style="44" customWidth="1"/>
    <col min="1026" max="1026" width="16.42578125" style="44" customWidth="1"/>
    <col min="1027" max="1027" width="18.28515625" style="44" customWidth="1"/>
    <col min="1028" max="1028" width="4.7109375" style="44" customWidth="1"/>
    <col min="1029" max="1029" width="22.28515625" style="44" customWidth="1"/>
    <col min="1030" max="1030" width="3.85546875" style="44" customWidth="1"/>
    <col min="1031" max="1278" width="12" style="44"/>
    <col min="1279" max="1279" width="19.5703125" style="44" customWidth="1"/>
    <col min="1280" max="1280" width="14" style="44" customWidth="1"/>
    <col min="1281" max="1281" width="16.28515625" style="44" customWidth="1"/>
    <col min="1282" max="1282" width="16.42578125" style="44" customWidth="1"/>
    <col min="1283" max="1283" width="18.28515625" style="44" customWidth="1"/>
    <col min="1284" max="1284" width="4.7109375" style="44" customWidth="1"/>
    <col min="1285" max="1285" width="22.28515625" style="44" customWidth="1"/>
    <col min="1286" max="1286" width="3.85546875" style="44" customWidth="1"/>
    <col min="1287" max="1534" width="12" style="44"/>
    <col min="1535" max="1535" width="19.5703125" style="44" customWidth="1"/>
    <col min="1536" max="1536" width="14" style="44" customWidth="1"/>
    <col min="1537" max="1537" width="16.28515625" style="44" customWidth="1"/>
    <col min="1538" max="1538" width="16.42578125" style="44" customWidth="1"/>
    <col min="1539" max="1539" width="18.28515625" style="44" customWidth="1"/>
    <col min="1540" max="1540" width="4.7109375" style="44" customWidth="1"/>
    <col min="1541" max="1541" width="22.28515625" style="44" customWidth="1"/>
    <col min="1542" max="1542" width="3.85546875" style="44" customWidth="1"/>
    <col min="1543" max="1790" width="12" style="44"/>
    <col min="1791" max="1791" width="19.5703125" style="44" customWidth="1"/>
    <col min="1792" max="1792" width="14" style="44" customWidth="1"/>
    <col min="1793" max="1793" width="16.28515625" style="44" customWidth="1"/>
    <col min="1794" max="1794" width="16.42578125" style="44" customWidth="1"/>
    <col min="1795" max="1795" width="18.28515625" style="44" customWidth="1"/>
    <col min="1796" max="1796" width="4.7109375" style="44" customWidth="1"/>
    <col min="1797" max="1797" width="22.28515625" style="44" customWidth="1"/>
    <col min="1798" max="1798" width="3.85546875" style="44" customWidth="1"/>
    <col min="1799" max="2046" width="12" style="44"/>
    <col min="2047" max="2047" width="19.5703125" style="44" customWidth="1"/>
    <col min="2048" max="2048" width="14" style="44" customWidth="1"/>
    <col min="2049" max="2049" width="16.28515625" style="44" customWidth="1"/>
    <col min="2050" max="2050" width="16.42578125" style="44" customWidth="1"/>
    <col min="2051" max="2051" width="18.28515625" style="44" customWidth="1"/>
    <col min="2052" max="2052" width="4.7109375" style="44" customWidth="1"/>
    <col min="2053" max="2053" width="22.28515625" style="44" customWidth="1"/>
    <col min="2054" max="2054" width="3.85546875" style="44" customWidth="1"/>
    <col min="2055" max="2302" width="12" style="44"/>
    <col min="2303" max="2303" width="19.5703125" style="44" customWidth="1"/>
    <col min="2304" max="2304" width="14" style="44" customWidth="1"/>
    <col min="2305" max="2305" width="16.28515625" style="44" customWidth="1"/>
    <col min="2306" max="2306" width="16.42578125" style="44" customWidth="1"/>
    <col min="2307" max="2307" width="18.28515625" style="44" customWidth="1"/>
    <col min="2308" max="2308" width="4.7109375" style="44" customWidth="1"/>
    <col min="2309" max="2309" width="22.28515625" style="44" customWidth="1"/>
    <col min="2310" max="2310" width="3.85546875" style="44" customWidth="1"/>
    <col min="2311" max="2558" width="12" style="44"/>
    <col min="2559" max="2559" width="19.5703125" style="44" customWidth="1"/>
    <col min="2560" max="2560" width="14" style="44" customWidth="1"/>
    <col min="2561" max="2561" width="16.28515625" style="44" customWidth="1"/>
    <col min="2562" max="2562" width="16.42578125" style="44" customWidth="1"/>
    <col min="2563" max="2563" width="18.28515625" style="44" customWidth="1"/>
    <col min="2564" max="2564" width="4.7109375" style="44" customWidth="1"/>
    <col min="2565" max="2565" width="22.28515625" style="44" customWidth="1"/>
    <col min="2566" max="2566" width="3.85546875" style="44" customWidth="1"/>
    <col min="2567" max="2814" width="12" style="44"/>
    <col min="2815" max="2815" width="19.5703125" style="44" customWidth="1"/>
    <col min="2816" max="2816" width="14" style="44" customWidth="1"/>
    <col min="2817" max="2817" width="16.28515625" style="44" customWidth="1"/>
    <col min="2818" max="2818" width="16.42578125" style="44" customWidth="1"/>
    <col min="2819" max="2819" width="18.28515625" style="44" customWidth="1"/>
    <col min="2820" max="2820" width="4.7109375" style="44" customWidth="1"/>
    <col min="2821" max="2821" width="22.28515625" style="44" customWidth="1"/>
    <col min="2822" max="2822" width="3.85546875" style="44" customWidth="1"/>
    <col min="2823" max="3070" width="12" style="44"/>
    <col min="3071" max="3071" width="19.5703125" style="44" customWidth="1"/>
    <col min="3072" max="3072" width="14" style="44" customWidth="1"/>
    <col min="3073" max="3073" width="16.28515625" style="44" customWidth="1"/>
    <col min="3074" max="3074" width="16.42578125" style="44" customWidth="1"/>
    <col min="3075" max="3075" width="18.28515625" style="44" customWidth="1"/>
    <col min="3076" max="3076" width="4.7109375" style="44" customWidth="1"/>
    <col min="3077" max="3077" width="22.28515625" style="44" customWidth="1"/>
    <col min="3078" max="3078" width="3.85546875" style="44" customWidth="1"/>
    <col min="3079" max="3326" width="12" style="44"/>
    <col min="3327" max="3327" width="19.5703125" style="44" customWidth="1"/>
    <col min="3328" max="3328" width="14" style="44" customWidth="1"/>
    <col min="3329" max="3329" width="16.28515625" style="44" customWidth="1"/>
    <col min="3330" max="3330" width="16.42578125" style="44" customWidth="1"/>
    <col min="3331" max="3331" width="18.28515625" style="44" customWidth="1"/>
    <col min="3332" max="3332" width="4.7109375" style="44" customWidth="1"/>
    <col min="3333" max="3333" width="22.28515625" style="44" customWidth="1"/>
    <col min="3334" max="3334" width="3.85546875" style="44" customWidth="1"/>
    <col min="3335" max="3582" width="12" style="44"/>
    <col min="3583" max="3583" width="19.5703125" style="44" customWidth="1"/>
    <col min="3584" max="3584" width="14" style="44" customWidth="1"/>
    <col min="3585" max="3585" width="16.28515625" style="44" customWidth="1"/>
    <col min="3586" max="3586" width="16.42578125" style="44" customWidth="1"/>
    <col min="3587" max="3587" width="18.28515625" style="44" customWidth="1"/>
    <col min="3588" max="3588" width="4.7109375" style="44" customWidth="1"/>
    <col min="3589" max="3589" width="22.28515625" style="44" customWidth="1"/>
    <col min="3590" max="3590" width="3.85546875" style="44" customWidth="1"/>
    <col min="3591" max="3838" width="12" style="44"/>
    <col min="3839" max="3839" width="19.5703125" style="44" customWidth="1"/>
    <col min="3840" max="3840" width="14" style="44" customWidth="1"/>
    <col min="3841" max="3841" width="16.28515625" style="44" customWidth="1"/>
    <col min="3842" max="3842" width="16.42578125" style="44" customWidth="1"/>
    <col min="3843" max="3843" width="18.28515625" style="44" customWidth="1"/>
    <col min="3844" max="3844" width="4.7109375" style="44" customWidth="1"/>
    <col min="3845" max="3845" width="22.28515625" style="44" customWidth="1"/>
    <col min="3846" max="3846" width="3.85546875" style="44" customWidth="1"/>
    <col min="3847" max="4094" width="12" style="44"/>
    <col min="4095" max="4095" width="19.5703125" style="44" customWidth="1"/>
    <col min="4096" max="4096" width="14" style="44" customWidth="1"/>
    <col min="4097" max="4097" width="16.28515625" style="44" customWidth="1"/>
    <col min="4098" max="4098" width="16.42578125" style="44" customWidth="1"/>
    <col min="4099" max="4099" width="18.28515625" style="44" customWidth="1"/>
    <col min="4100" max="4100" width="4.7109375" style="44" customWidth="1"/>
    <col min="4101" max="4101" width="22.28515625" style="44" customWidth="1"/>
    <col min="4102" max="4102" width="3.85546875" style="44" customWidth="1"/>
    <col min="4103" max="4350" width="12" style="44"/>
    <col min="4351" max="4351" width="19.5703125" style="44" customWidth="1"/>
    <col min="4352" max="4352" width="14" style="44" customWidth="1"/>
    <col min="4353" max="4353" width="16.28515625" style="44" customWidth="1"/>
    <col min="4354" max="4354" width="16.42578125" style="44" customWidth="1"/>
    <col min="4355" max="4355" width="18.28515625" style="44" customWidth="1"/>
    <col min="4356" max="4356" width="4.7109375" style="44" customWidth="1"/>
    <col min="4357" max="4357" width="22.28515625" style="44" customWidth="1"/>
    <col min="4358" max="4358" width="3.85546875" style="44" customWidth="1"/>
    <col min="4359" max="4606" width="12" style="44"/>
    <col min="4607" max="4607" width="19.5703125" style="44" customWidth="1"/>
    <col min="4608" max="4608" width="14" style="44" customWidth="1"/>
    <col min="4609" max="4609" width="16.28515625" style="44" customWidth="1"/>
    <col min="4610" max="4610" width="16.42578125" style="44" customWidth="1"/>
    <col min="4611" max="4611" width="18.28515625" style="44" customWidth="1"/>
    <col min="4612" max="4612" width="4.7109375" style="44" customWidth="1"/>
    <col min="4613" max="4613" width="22.28515625" style="44" customWidth="1"/>
    <col min="4614" max="4614" width="3.85546875" style="44" customWidth="1"/>
    <col min="4615" max="4862" width="12" style="44"/>
    <col min="4863" max="4863" width="19.5703125" style="44" customWidth="1"/>
    <col min="4864" max="4864" width="14" style="44" customWidth="1"/>
    <col min="4865" max="4865" width="16.28515625" style="44" customWidth="1"/>
    <col min="4866" max="4866" width="16.42578125" style="44" customWidth="1"/>
    <col min="4867" max="4867" width="18.28515625" style="44" customWidth="1"/>
    <col min="4868" max="4868" width="4.7109375" style="44" customWidth="1"/>
    <col min="4869" max="4869" width="22.28515625" style="44" customWidth="1"/>
    <col min="4870" max="4870" width="3.85546875" style="44" customWidth="1"/>
    <col min="4871" max="5118" width="12" style="44"/>
    <col min="5119" max="5119" width="19.5703125" style="44" customWidth="1"/>
    <col min="5120" max="5120" width="14" style="44" customWidth="1"/>
    <col min="5121" max="5121" width="16.28515625" style="44" customWidth="1"/>
    <col min="5122" max="5122" width="16.42578125" style="44" customWidth="1"/>
    <col min="5123" max="5123" width="18.28515625" style="44" customWidth="1"/>
    <col min="5124" max="5124" width="4.7109375" style="44" customWidth="1"/>
    <col min="5125" max="5125" width="22.28515625" style="44" customWidth="1"/>
    <col min="5126" max="5126" width="3.85546875" style="44" customWidth="1"/>
    <col min="5127" max="5374" width="12" style="44"/>
    <col min="5375" max="5375" width="19.5703125" style="44" customWidth="1"/>
    <col min="5376" max="5376" width="14" style="44" customWidth="1"/>
    <col min="5377" max="5377" width="16.28515625" style="44" customWidth="1"/>
    <col min="5378" max="5378" width="16.42578125" style="44" customWidth="1"/>
    <col min="5379" max="5379" width="18.28515625" style="44" customWidth="1"/>
    <col min="5380" max="5380" width="4.7109375" style="44" customWidth="1"/>
    <col min="5381" max="5381" width="22.28515625" style="44" customWidth="1"/>
    <col min="5382" max="5382" width="3.85546875" style="44" customWidth="1"/>
    <col min="5383" max="5630" width="12" style="44"/>
    <col min="5631" max="5631" width="19.5703125" style="44" customWidth="1"/>
    <col min="5632" max="5632" width="14" style="44" customWidth="1"/>
    <col min="5633" max="5633" width="16.28515625" style="44" customWidth="1"/>
    <col min="5634" max="5634" width="16.42578125" style="44" customWidth="1"/>
    <col min="5635" max="5635" width="18.28515625" style="44" customWidth="1"/>
    <col min="5636" max="5636" width="4.7109375" style="44" customWidth="1"/>
    <col min="5637" max="5637" width="22.28515625" style="44" customWidth="1"/>
    <col min="5638" max="5638" width="3.85546875" style="44" customWidth="1"/>
    <col min="5639" max="5886" width="12" style="44"/>
    <col min="5887" max="5887" width="19.5703125" style="44" customWidth="1"/>
    <col min="5888" max="5888" width="14" style="44" customWidth="1"/>
    <col min="5889" max="5889" width="16.28515625" style="44" customWidth="1"/>
    <col min="5890" max="5890" width="16.42578125" style="44" customWidth="1"/>
    <col min="5891" max="5891" width="18.28515625" style="44" customWidth="1"/>
    <col min="5892" max="5892" width="4.7109375" style="44" customWidth="1"/>
    <col min="5893" max="5893" width="22.28515625" style="44" customWidth="1"/>
    <col min="5894" max="5894" width="3.85546875" style="44" customWidth="1"/>
    <col min="5895" max="6142" width="12" style="44"/>
    <col min="6143" max="6143" width="19.5703125" style="44" customWidth="1"/>
    <col min="6144" max="6144" width="14" style="44" customWidth="1"/>
    <col min="6145" max="6145" width="16.28515625" style="44" customWidth="1"/>
    <col min="6146" max="6146" width="16.42578125" style="44" customWidth="1"/>
    <col min="6147" max="6147" width="18.28515625" style="44" customWidth="1"/>
    <col min="6148" max="6148" width="4.7109375" style="44" customWidth="1"/>
    <col min="6149" max="6149" width="22.28515625" style="44" customWidth="1"/>
    <col min="6150" max="6150" width="3.85546875" style="44" customWidth="1"/>
    <col min="6151" max="6398" width="12" style="44"/>
    <col min="6399" max="6399" width="19.5703125" style="44" customWidth="1"/>
    <col min="6400" max="6400" width="14" style="44" customWidth="1"/>
    <col min="6401" max="6401" width="16.28515625" style="44" customWidth="1"/>
    <col min="6402" max="6402" width="16.42578125" style="44" customWidth="1"/>
    <col min="6403" max="6403" width="18.28515625" style="44" customWidth="1"/>
    <col min="6404" max="6404" width="4.7109375" style="44" customWidth="1"/>
    <col min="6405" max="6405" width="22.28515625" style="44" customWidth="1"/>
    <col min="6406" max="6406" width="3.85546875" style="44" customWidth="1"/>
    <col min="6407" max="6654" width="12" style="44"/>
    <col min="6655" max="6655" width="19.5703125" style="44" customWidth="1"/>
    <col min="6656" max="6656" width="14" style="44" customWidth="1"/>
    <col min="6657" max="6657" width="16.28515625" style="44" customWidth="1"/>
    <col min="6658" max="6658" width="16.42578125" style="44" customWidth="1"/>
    <col min="6659" max="6659" width="18.28515625" style="44" customWidth="1"/>
    <col min="6660" max="6660" width="4.7109375" style="44" customWidth="1"/>
    <col min="6661" max="6661" width="22.28515625" style="44" customWidth="1"/>
    <col min="6662" max="6662" width="3.85546875" style="44" customWidth="1"/>
    <col min="6663" max="6910" width="12" style="44"/>
    <col min="6911" max="6911" width="19.5703125" style="44" customWidth="1"/>
    <col min="6912" max="6912" width="14" style="44" customWidth="1"/>
    <col min="6913" max="6913" width="16.28515625" style="44" customWidth="1"/>
    <col min="6914" max="6914" width="16.42578125" style="44" customWidth="1"/>
    <col min="6915" max="6915" width="18.28515625" style="44" customWidth="1"/>
    <col min="6916" max="6916" width="4.7109375" style="44" customWidth="1"/>
    <col min="6917" max="6917" width="22.28515625" style="44" customWidth="1"/>
    <col min="6918" max="6918" width="3.85546875" style="44" customWidth="1"/>
    <col min="6919" max="7166" width="12" style="44"/>
    <col min="7167" max="7167" width="19.5703125" style="44" customWidth="1"/>
    <col min="7168" max="7168" width="14" style="44" customWidth="1"/>
    <col min="7169" max="7169" width="16.28515625" style="44" customWidth="1"/>
    <col min="7170" max="7170" width="16.42578125" style="44" customWidth="1"/>
    <col min="7171" max="7171" width="18.28515625" style="44" customWidth="1"/>
    <col min="7172" max="7172" width="4.7109375" style="44" customWidth="1"/>
    <col min="7173" max="7173" width="22.28515625" style="44" customWidth="1"/>
    <col min="7174" max="7174" width="3.85546875" style="44" customWidth="1"/>
    <col min="7175" max="7422" width="12" style="44"/>
    <col min="7423" max="7423" width="19.5703125" style="44" customWidth="1"/>
    <col min="7424" max="7424" width="14" style="44" customWidth="1"/>
    <col min="7425" max="7425" width="16.28515625" style="44" customWidth="1"/>
    <col min="7426" max="7426" width="16.42578125" style="44" customWidth="1"/>
    <col min="7427" max="7427" width="18.28515625" style="44" customWidth="1"/>
    <col min="7428" max="7428" width="4.7109375" style="44" customWidth="1"/>
    <col min="7429" max="7429" width="22.28515625" style="44" customWidth="1"/>
    <col min="7430" max="7430" width="3.85546875" style="44" customWidth="1"/>
    <col min="7431" max="7678" width="12" style="44"/>
    <col min="7679" max="7679" width="19.5703125" style="44" customWidth="1"/>
    <col min="7680" max="7680" width="14" style="44" customWidth="1"/>
    <col min="7681" max="7681" width="16.28515625" style="44" customWidth="1"/>
    <col min="7682" max="7682" width="16.42578125" style="44" customWidth="1"/>
    <col min="7683" max="7683" width="18.28515625" style="44" customWidth="1"/>
    <col min="7684" max="7684" width="4.7109375" style="44" customWidth="1"/>
    <col min="7685" max="7685" width="22.28515625" style="44" customWidth="1"/>
    <col min="7686" max="7686" width="3.85546875" style="44" customWidth="1"/>
    <col min="7687" max="7934" width="12" style="44"/>
    <col min="7935" max="7935" width="19.5703125" style="44" customWidth="1"/>
    <col min="7936" max="7936" width="14" style="44" customWidth="1"/>
    <col min="7937" max="7937" width="16.28515625" style="44" customWidth="1"/>
    <col min="7938" max="7938" width="16.42578125" style="44" customWidth="1"/>
    <col min="7939" max="7939" width="18.28515625" style="44" customWidth="1"/>
    <col min="7940" max="7940" width="4.7109375" style="44" customWidth="1"/>
    <col min="7941" max="7941" width="22.28515625" style="44" customWidth="1"/>
    <col min="7942" max="7942" width="3.85546875" style="44" customWidth="1"/>
    <col min="7943" max="8190" width="12" style="44"/>
    <col min="8191" max="8191" width="19.5703125" style="44" customWidth="1"/>
    <col min="8192" max="8192" width="14" style="44" customWidth="1"/>
    <col min="8193" max="8193" width="16.28515625" style="44" customWidth="1"/>
    <col min="8194" max="8194" width="16.42578125" style="44" customWidth="1"/>
    <col min="8195" max="8195" width="18.28515625" style="44" customWidth="1"/>
    <col min="8196" max="8196" width="4.7109375" style="44" customWidth="1"/>
    <col min="8197" max="8197" width="22.28515625" style="44" customWidth="1"/>
    <col min="8198" max="8198" width="3.85546875" style="44" customWidth="1"/>
    <col min="8199" max="8446" width="12" style="44"/>
    <col min="8447" max="8447" width="19.5703125" style="44" customWidth="1"/>
    <col min="8448" max="8448" width="14" style="44" customWidth="1"/>
    <col min="8449" max="8449" width="16.28515625" style="44" customWidth="1"/>
    <col min="8450" max="8450" width="16.42578125" style="44" customWidth="1"/>
    <col min="8451" max="8451" width="18.28515625" style="44" customWidth="1"/>
    <col min="8452" max="8452" width="4.7109375" style="44" customWidth="1"/>
    <col min="8453" max="8453" width="22.28515625" style="44" customWidth="1"/>
    <col min="8454" max="8454" width="3.85546875" style="44" customWidth="1"/>
    <col min="8455" max="8702" width="12" style="44"/>
    <col min="8703" max="8703" width="19.5703125" style="44" customWidth="1"/>
    <col min="8704" max="8704" width="14" style="44" customWidth="1"/>
    <col min="8705" max="8705" width="16.28515625" style="44" customWidth="1"/>
    <col min="8706" max="8706" width="16.42578125" style="44" customWidth="1"/>
    <col min="8707" max="8707" width="18.28515625" style="44" customWidth="1"/>
    <col min="8708" max="8708" width="4.7109375" style="44" customWidth="1"/>
    <col min="8709" max="8709" width="22.28515625" style="44" customWidth="1"/>
    <col min="8710" max="8710" width="3.85546875" style="44" customWidth="1"/>
    <col min="8711" max="8958" width="12" style="44"/>
    <col min="8959" max="8959" width="19.5703125" style="44" customWidth="1"/>
    <col min="8960" max="8960" width="14" style="44" customWidth="1"/>
    <col min="8961" max="8961" width="16.28515625" style="44" customWidth="1"/>
    <col min="8962" max="8962" width="16.42578125" style="44" customWidth="1"/>
    <col min="8963" max="8963" width="18.28515625" style="44" customWidth="1"/>
    <col min="8964" max="8964" width="4.7109375" style="44" customWidth="1"/>
    <col min="8965" max="8965" width="22.28515625" style="44" customWidth="1"/>
    <col min="8966" max="8966" width="3.85546875" style="44" customWidth="1"/>
    <col min="8967" max="9214" width="12" style="44"/>
    <col min="9215" max="9215" width="19.5703125" style="44" customWidth="1"/>
    <col min="9216" max="9216" width="14" style="44" customWidth="1"/>
    <col min="9217" max="9217" width="16.28515625" style="44" customWidth="1"/>
    <col min="9218" max="9218" width="16.42578125" style="44" customWidth="1"/>
    <col min="9219" max="9219" width="18.28515625" style="44" customWidth="1"/>
    <col min="9220" max="9220" width="4.7109375" style="44" customWidth="1"/>
    <col min="9221" max="9221" width="22.28515625" style="44" customWidth="1"/>
    <col min="9222" max="9222" width="3.85546875" style="44" customWidth="1"/>
    <col min="9223" max="9470" width="12" style="44"/>
    <col min="9471" max="9471" width="19.5703125" style="44" customWidth="1"/>
    <col min="9472" max="9472" width="14" style="44" customWidth="1"/>
    <col min="9473" max="9473" width="16.28515625" style="44" customWidth="1"/>
    <col min="9474" max="9474" width="16.42578125" style="44" customWidth="1"/>
    <col min="9475" max="9475" width="18.28515625" style="44" customWidth="1"/>
    <col min="9476" max="9476" width="4.7109375" style="44" customWidth="1"/>
    <col min="9477" max="9477" width="22.28515625" style="44" customWidth="1"/>
    <col min="9478" max="9478" width="3.85546875" style="44" customWidth="1"/>
    <col min="9479" max="9726" width="12" style="44"/>
    <col min="9727" max="9727" width="19.5703125" style="44" customWidth="1"/>
    <col min="9728" max="9728" width="14" style="44" customWidth="1"/>
    <col min="9729" max="9729" width="16.28515625" style="44" customWidth="1"/>
    <col min="9730" max="9730" width="16.42578125" style="44" customWidth="1"/>
    <col min="9731" max="9731" width="18.28515625" style="44" customWidth="1"/>
    <col min="9732" max="9732" width="4.7109375" style="44" customWidth="1"/>
    <col min="9733" max="9733" width="22.28515625" style="44" customWidth="1"/>
    <col min="9734" max="9734" width="3.85546875" style="44" customWidth="1"/>
    <col min="9735" max="9982" width="12" style="44"/>
    <col min="9983" max="9983" width="19.5703125" style="44" customWidth="1"/>
    <col min="9984" max="9984" width="14" style="44" customWidth="1"/>
    <col min="9985" max="9985" width="16.28515625" style="44" customWidth="1"/>
    <col min="9986" max="9986" width="16.42578125" style="44" customWidth="1"/>
    <col min="9987" max="9987" width="18.28515625" style="44" customWidth="1"/>
    <col min="9988" max="9988" width="4.7109375" style="44" customWidth="1"/>
    <col min="9989" max="9989" width="22.28515625" style="44" customWidth="1"/>
    <col min="9990" max="9990" width="3.85546875" style="44" customWidth="1"/>
    <col min="9991" max="10238" width="12" style="44"/>
    <col min="10239" max="10239" width="19.5703125" style="44" customWidth="1"/>
    <col min="10240" max="10240" width="14" style="44" customWidth="1"/>
    <col min="10241" max="10241" width="16.28515625" style="44" customWidth="1"/>
    <col min="10242" max="10242" width="16.42578125" style="44" customWidth="1"/>
    <col min="10243" max="10243" width="18.28515625" style="44" customWidth="1"/>
    <col min="10244" max="10244" width="4.7109375" style="44" customWidth="1"/>
    <col min="10245" max="10245" width="22.28515625" style="44" customWidth="1"/>
    <col min="10246" max="10246" width="3.85546875" style="44" customWidth="1"/>
    <col min="10247" max="10494" width="12" style="44"/>
    <col min="10495" max="10495" width="19.5703125" style="44" customWidth="1"/>
    <col min="10496" max="10496" width="14" style="44" customWidth="1"/>
    <col min="10497" max="10497" width="16.28515625" style="44" customWidth="1"/>
    <col min="10498" max="10498" width="16.42578125" style="44" customWidth="1"/>
    <col min="10499" max="10499" width="18.28515625" style="44" customWidth="1"/>
    <col min="10500" max="10500" width="4.7109375" style="44" customWidth="1"/>
    <col min="10501" max="10501" width="22.28515625" style="44" customWidth="1"/>
    <col min="10502" max="10502" width="3.85546875" style="44" customWidth="1"/>
    <col min="10503" max="10750" width="12" style="44"/>
    <col min="10751" max="10751" width="19.5703125" style="44" customWidth="1"/>
    <col min="10752" max="10752" width="14" style="44" customWidth="1"/>
    <col min="10753" max="10753" width="16.28515625" style="44" customWidth="1"/>
    <col min="10754" max="10754" width="16.42578125" style="44" customWidth="1"/>
    <col min="10755" max="10755" width="18.28515625" style="44" customWidth="1"/>
    <col min="10756" max="10756" width="4.7109375" style="44" customWidth="1"/>
    <col min="10757" max="10757" width="22.28515625" style="44" customWidth="1"/>
    <col min="10758" max="10758" width="3.85546875" style="44" customWidth="1"/>
    <col min="10759" max="11006" width="12" style="44"/>
    <col min="11007" max="11007" width="19.5703125" style="44" customWidth="1"/>
    <col min="11008" max="11008" width="14" style="44" customWidth="1"/>
    <col min="11009" max="11009" width="16.28515625" style="44" customWidth="1"/>
    <col min="11010" max="11010" width="16.42578125" style="44" customWidth="1"/>
    <col min="11011" max="11011" width="18.28515625" style="44" customWidth="1"/>
    <col min="11012" max="11012" width="4.7109375" style="44" customWidth="1"/>
    <col min="11013" max="11013" width="22.28515625" style="44" customWidth="1"/>
    <col min="11014" max="11014" width="3.85546875" style="44" customWidth="1"/>
    <col min="11015" max="11262" width="12" style="44"/>
    <col min="11263" max="11263" width="19.5703125" style="44" customWidth="1"/>
    <col min="11264" max="11264" width="14" style="44" customWidth="1"/>
    <col min="11265" max="11265" width="16.28515625" style="44" customWidth="1"/>
    <col min="11266" max="11266" width="16.42578125" style="44" customWidth="1"/>
    <col min="11267" max="11267" width="18.28515625" style="44" customWidth="1"/>
    <col min="11268" max="11268" width="4.7109375" style="44" customWidth="1"/>
    <col min="11269" max="11269" width="22.28515625" style="44" customWidth="1"/>
    <col min="11270" max="11270" width="3.85546875" style="44" customWidth="1"/>
    <col min="11271" max="11518" width="12" style="44"/>
    <col min="11519" max="11519" width="19.5703125" style="44" customWidth="1"/>
    <col min="11520" max="11520" width="14" style="44" customWidth="1"/>
    <col min="11521" max="11521" width="16.28515625" style="44" customWidth="1"/>
    <col min="11522" max="11522" width="16.42578125" style="44" customWidth="1"/>
    <col min="11523" max="11523" width="18.28515625" style="44" customWidth="1"/>
    <col min="11524" max="11524" width="4.7109375" style="44" customWidth="1"/>
    <col min="11525" max="11525" width="22.28515625" style="44" customWidth="1"/>
    <col min="11526" max="11526" width="3.85546875" style="44" customWidth="1"/>
    <col min="11527" max="11774" width="12" style="44"/>
    <col min="11775" max="11775" width="19.5703125" style="44" customWidth="1"/>
    <col min="11776" max="11776" width="14" style="44" customWidth="1"/>
    <col min="11777" max="11777" width="16.28515625" style="44" customWidth="1"/>
    <col min="11778" max="11778" width="16.42578125" style="44" customWidth="1"/>
    <col min="11779" max="11779" width="18.28515625" style="44" customWidth="1"/>
    <col min="11780" max="11780" width="4.7109375" style="44" customWidth="1"/>
    <col min="11781" max="11781" width="22.28515625" style="44" customWidth="1"/>
    <col min="11782" max="11782" width="3.85546875" style="44" customWidth="1"/>
    <col min="11783" max="12030" width="12" style="44"/>
    <col min="12031" max="12031" width="19.5703125" style="44" customWidth="1"/>
    <col min="12032" max="12032" width="14" style="44" customWidth="1"/>
    <col min="12033" max="12033" width="16.28515625" style="44" customWidth="1"/>
    <col min="12034" max="12034" width="16.42578125" style="44" customWidth="1"/>
    <col min="12035" max="12035" width="18.28515625" style="44" customWidth="1"/>
    <col min="12036" max="12036" width="4.7109375" style="44" customWidth="1"/>
    <col min="12037" max="12037" width="22.28515625" style="44" customWidth="1"/>
    <col min="12038" max="12038" width="3.85546875" style="44" customWidth="1"/>
    <col min="12039" max="12286" width="12" style="44"/>
    <col min="12287" max="12287" width="19.5703125" style="44" customWidth="1"/>
    <col min="12288" max="12288" width="14" style="44" customWidth="1"/>
    <col min="12289" max="12289" width="16.28515625" style="44" customWidth="1"/>
    <col min="12290" max="12290" width="16.42578125" style="44" customWidth="1"/>
    <col min="12291" max="12291" width="18.28515625" style="44" customWidth="1"/>
    <col min="12292" max="12292" width="4.7109375" style="44" customWidth="1"/>
    <col min="12293" max="12293" width="22.28515625" style="44" customWidth="1"/>
    <col min="12294" max="12294" width="3.85546875" style="44" customWidth="1"/>
    <col min="12295" max="12542" width="12" style="44"/>
    <col min="12543" max="12543" width="19.5703125" style="44" customWidth="1"/>
    <col min="12544" max="12544" width="14" style="44" customWidth="1"/>
    <col min="12545" max="12545" width="16.28515625" style="44" customWidth="1"/>
    <col min="12546" max="12546" width="16.42578125" style="44" customWidth="1"/>
    <col min="12547" max="12547" width="18.28515625" style="44" customWidth="1"/>
    <col min="12548" max="12548" width="4.7109375" style="44" customWidth="1"/>
    <col min="12549" max="12549" width="22.28515625" style="44" customWidth="1"/>
    <col min="12550" max="12550" width="3.85546875" style="44" customWidth="1"/>
    <col min="12551" max="12798" width="12" style="44"/>
    <col min="12799" max="12799" width="19.5703125" style="44" customWidth="1"/>
    <col min="12800" max="12800" width="14" style="44" customWidth="1"/>
    <col min="12801" max="12801" width="16.28515625" style="44" customWidth="1"/>
    <col min="12802" max="12802" width="16.42578125" style="44" customWidth="1"/>
    <col min="12803" max="12803" width="18.28515625" style="44" customWidth="1"/>
    <col min="12804" max="12804" width="4.7109375" style="44" customWidth="1"/>
    <col min="12805" max="12805" width="22.28515625" style="44" customWidth="1"/>
    <col min="12806" max="12806" width="3.85546875" style="44" customWidth="1"/>
    <col min="12807" max="13054" width="12" style="44"/>
    <col min="13055" max="13055" width="19.5703125" style="44" customWidth="1"/>
    <col min="13056" max="13056" width="14" style="44" customWidth="1"/>
    <col min="13057" max="13057" width="16.28515625" style="44" customWidth="1"/>
    <col min="13058" max="13058" width="16.42578125" style="44" customWidth="1"/>
    <col min="13059" max="13059" width="18.28515625" style="44" customWidth="1"/>
    <col min="13060" max="13060" width="4.7109375" style="44" customWidth="1"/>
    <col min="13061" max="13061" width="22.28515625" style="44" customWidth="1"/>
    <col min="13062" max="13062" width="3.85546875" style="44" customWidth="1"/>
    <col min="13063" max="13310" width="12" style="44"/>
    <col min="13311" max="13311" width="19.5703125" style="44" customWidth="1"/>
    <col min="13312" max="13312" width="14" style="44" customWidth="1"/>
    <col min="13313" max="13313" width="16.28515625" style="44" customWidth="1"/>
    <col min="13314" max="13314" width="16.42578125" style="44" customWidth="1"/>
    <col min="13315" max="13315" width="18.28515625" style="44" customWidth="1"/>
    <col min="13316" max="13316" width="4.7109375" style="44" customWidth="1"/>
    <col min="13317" max="13317" width="22.28515625" style="44" customWidth="1"/>
    <col min="13318" max="13318" width="3.85546875" style="44" customWidth="1"/>
    <col min="13319" max="13566" width="12" style="44"/>
    <col min="13567" max="13567" width="19.5703125" style="44" customWidth="1"/>
    <col min="13568" max="13568" width="14" style="44" customWidth="1"/>
    <col min="13569" max="13569" width="16.28515625" style="44" customWidth="1"/>
    <col min="13570" max="13570" width="16.42578125" style="44" customWidth="1"/>
    <col min="13571" max="13571" width="18.28515625" style="44" customWidth="1"/>
    <col min="13572" max="13572" width="4.7109375" style="44" customWidth="1"/>
    <col min="13573" max="13573" width="22.28515625" style="44" customWidth="1"/>
    <col min="13574" max="13574" width="3.85546875" style="44" customWidth="1"/>
    <col min="13575" max="13822" width="12" style="44"/>
    <col min="13823" max="13823" width="19.5703125" style="44" customWidth="1"/>
    <col min="13824" max="13824" width="14" style="44" customWidth="1"/>
    <col min="13825" max="13825" width="16.28515625" style="44" customWidth="1"/>
    <col min="13826" max="13826" width="16.42578125" style="44" customWidth="1"/>
    <col min="13827" max="13827" width="18.28515625" style="44" customWidth="1"/>
    <col min="13828" max="13828" width="4.7109375" style="44" customWidth="1"/>
    <col min="13829" max="13829" width="22.28515625" style="44" customWidth="1"/>
    <col min="13830" max="13830" width="3.85546875" style="44" customWidth="1"/>
    <col min="13831" max="14078" width="12" style="44"/>
    <col min="14079" max="14079" width="19.5703125" style="44" customWidth="1"/>
    <col min="14080" max="14080" width="14" style="44" customWidth="1"/>
    <col min="14081" max="14081" width="16.28515625" style="44" customWidth="1"/>
    <col min="14082" max="14082" width="16.42578125" style="44" customWidth="1"/>
    <col min="14083" max="14083" width="18.28515625" style="44" customWidth="1"/>
    <col min="14084" max="14084" width="4.7109375" style="44" customWidth="1"/>
    <col min="14085" max="14085" width="22.28515625" style="44" customWidth="1"/>
    <col min="14086" max="14086" width="3.85546875" style="44" customWidth="1"/>
    <col min="14087" max="14334" width="12" style="44"/>
    <col min="14335" max="14335" width="19.5703125" style="44" customWidth="1"/>
    <col min="14336" max="14336" width="14" style="44" customWidth="1"/>
    <col min="14337" max="14337" width="16.28515625" style="44" customWidth="1"/>
    <col min="14338" max="14338" width="16.42578125" style="44" customWidth="1"/>
    <col min="14339" max="14339" width="18.28515625" style="44" customWidth="1"/>
    <col min="14340" max="14340" width="4.7109375" style="44" customWidth="1"/>
    <col min="14341" max="14341" width="22.28515625" style="44" customWidth="1"/>
    <col min="14342" max="14342" width="3.85546875" style="44" customWidth="1"/>
    <col min="14343" max="14590" width="12" style="44"/>
    <col min="14591" max="14591" width="19.5703125" style="44" customWidth="1"/>
    <col min="14592" max="14592" width="14" style="44" customWidth="1"/>
    <col min="14593" max="14593" width="16.28515625" style="44" customWidth="1"/>
    <col min="14594" max="14594" width="16.42578125" style="44" customWidth="1"/>
    <col min="14595" max="14595" width="18.28515625" style="44" customWidth="1"/>
    <col min="14596" max="14596" width="4.7109375" style="44" customWidth="1"/>
    <col min="14597" max="14597" width="22.28515625" style="44" customWidth="1"/>
    <col min="14598" max="14598" width="3.85546875" style="44" customWidth="1"/>
    <col min="14599" max="14846" width="12" style="44"/>
    <col min="14847" max="14847" width="19.5703125" style="44" customWidth="1"/>
    <col min="14848" max="14848" width="14" style="44" customWidth="1"/>
    <col min="14849" max="14849" width="16.28515625" style="44" customWidth="1"/>
    <col min="14850" max="14850" width="16.42578125" style="44" customWidth="1"/>
    <col min="14851" max="14851" width="18.28515625" style="44" customWidth="1"/>
    <col min="14852" max="14852" width="4.7109375" style="44" customWidth="1"/>
    <col min="14853" max="14853" width="22.28515625" style="44" customWidth="1"/>
    <col min="14854" max="14854" width="3.85546875" style="44" customWidth="1"/>
    <col min="14855" max="15102" width="12" style="44"/>
    <col min="15103" max="15103" width="19.5703125" style="44" customWidth="1"/>
    <col min="15104" max="15104" width="14" style="44" customWidth="1"/>
    <col min="15105" max="15105" width="16.28515625" style="44" customWidth="1"/>
    <col min="15106" max="15106" width="16.42578125" style="44" customWidth="1"/>
    <col min="15107" max="15107" width="18.28515625" style="44" customWidth="1"/>
    <col min="15108" max="15108" width="4.7109375" style="44" customWidth="1"/>
    <col min="15109" max="15109" width="22.28515625" style="44" customWidth="1"/>
    <col min="15110" max="15110" width="3.85546875" style="44" customWidth="1"/>
    <col min="15111" max="15358" width="12" style="44"/>
    <col min="15359" max="15359" width="19.5703125" style="44" customWidth="1"/>
    <col min="15360" max="15360" width="14" style="44" customWidth="1"/>
    <col min="15361" max="15361" width="16.28515625" style="44" customWidth="1"/>
    <col min="15362" max="15362" width="16.42578125" style="44" customWidth="1"/>
    <col min="15363" max="15363" width="18.28515625" style="44" customWidth="1"/>
    <col min="15364" max="15364" width="4.7109375" style="44" customWidth="1"/>
    <col min="15365" max="15365" width="22.28515625" style="44" customWidth="1"/>
    <col min="15366" max="15366" width="3.85546875" style="44" customWidth="1"/>
    <col min="15367" max="15614" width="12" style="44"/>
    <col min="15615" max="15615" width="19.5703125" style="44" customWidth="1"/>
    <col min="15616" max="15616" width="14" style="44" customWidth="1"/>
    <col min="15617" max="15617" width="16.28515625" style="44" customWidth="1"/>
    <col min="15618" max="15618" width="16.42578125" style="44" customWidth="1"/>
    <col min="15619" max="15619" width="18.28515625" style="44" customWidth="1"/>
    <col min="15620" max="15620" width="4.7109375" style="44" customWidth="1"/>
    <col min="15621" max="15621" width="22.28515625" style="44" customWidth="1"/>
    <col min="15622" max="15622" width="3.85546875" style="44" customWidth="1"/>
    <col min="15623" max="15870" width="12" style="44"/>
    <col min="15871" max="15871" width="19.5703125" style="44" customWidth="1"/>
    <col min="15872" max="15872" width="14" style="44" customWidth="1"/>
    <col min="15873" max="15873" width="16.28515625" style="44" customWidth="1"/>
    <col min="15874" max="15874" width="16.42578125" style="44" customWidth="1"/>
    <col min="15875" max="15875" width="18.28515625" style="44" customWidth="1"/>
    <col min="15876" max="15876" width="4.7109375" style="44" customWidth="1"/>
    <col min="15877" max="15877" width="22.28515625" style="44" customWidth="1"/>
    <col min="15878" max="15878" width="3.85546875" style="44" customWidth="1"/>
    <col min="15879" max="16126" width="12" style="44"/>
    <col min="16127" max="16127" width="19.5703125" style="44" customWidth="1"/>
    <col min="16128" max="16128" width="14" style="44" customWidth="1"/>
    <col min="16129" max="16129" width="16.28515625" style="44" customWidth="1"/>
    <col min="16130" max="16130" width="16.42578125" style="44" customWidth="1"/>
    <col min="16131" max="16131" width="18.28515625" style="44" customWidth="1"/>
    <col min="16132" max="16132" width="4.7109375" style="44" customWidth="1"/>
    <col min="16133" max="16133" width="22.28515625" style="44" customWidth="1"/>
    <col min="16134" max="16134" width="3.85546875" style="44" customWidth="1"/>
    <col min="16135" max="16384" width="12" style="44"/>
  </cols>
  <sheetData>
    <row r="2" spans="1:8" s="45" customFormat="1" ht="15" customHeight="1" x14ac:dyDescent="0.2">
      <c r="A2" s="315" t="s">
        <v>74</v>
      </c>
      <c r="B2" s="316"/>
      <c r="C2" s="314" t="s">
        <v>107</v>
      </c>
      <c r="D2" s="318" t="s">
        <v>75</v>
      </c>
    </row>
    <row r="3" spans="1:8" s="45" customFormat="1" x14ac:dyDescent="0.25">
      <c r="A3" s="299" t="s">
        <v>84</v>
      </c>
      <c r="B3" s="299"/>
      <c r="C3" s="314"/>
      <c r="D3" s="318"/>
    </row>
    <row r="4" spans="1:8" s="45" customFormat="1" x14ac:dyDescent="0.25">
      <c r="A4" s="299"/>
      <c r="B4" s="299"/>
      <c r="C4" s="26">
        <v>45</v>
      </c>
      <c r="D4" s="50">
        <v>846</v>
      </c>
    </row>
    <row r="5" spans="1:8" s="45" customFormat="1" hidden="1" x14ac:dyDescent="0.25">
      <c r="A5" s="50"/>
      <c r="B5" s="319" t="s">
        <v>76</v>
      </c>
      <c r="C5" s="319" t="s">
        <v>77</v>
      </c>
      <c r="D5" s="319" t="s">
        <v>78</v>
      </c>
      <c r="H5" s="44"/>
    </row>
    <row r="6" spans="1:8" s="45" customFormat="1" hidden="1" x14ac:dyDescent="0.25">
      <c r="A6" s="50"/>
      <c r="B6" s="319"/>
      <c r="C6" s="319"/>
      <c r="D6" s="319"/>
      <c r="H6" s="44"/>
    </row>
    <row r="7" spans="1:8" hidden="1" x14ac:dyDescent="0.25">
      <c r="A7" s="24"/>
      <c r="B7" s="51"/>
      <c r="C7" s="51">
        <f>C4/2</f>
        <v>22.5</v>
      </c>
      <c r="D7" s="51">
        <f>D4/2</f>
        <v>423</v>
      </c>
    </row>
    <row r="8" spans="1:8" s="46" customFormat="1" ht="27" customHeight="1" x14ac:dyDescent="0.25">
      <c r="A8" s="52" t="s">
        <v>79</v>
      </c>
      <c r="B8" s="52" t="s">
        <v>80</v>
      </c>
      <c r="C8" s="52" t="s">
        <v>81</v>
      </c>
      <c r="D8" s="52" t="s">
        <v>82</v>
      </c>
      <c r="H8" s="44"/>
    </row>
    <row r="9" spans="1:8" x14ac:dyDescent="0.25">
      <c r="A9" s="50">
        <v>6</v>
      </c>
      <c r="B9" s="48">
        <f t="shared" ref="B9:B16" si="0">$D$4/A9^2</f>
        <v>23.5</v>
      </c>
      <c r="C9" s="47">
        <f t="shared" ref="C9:C23" si="1">A9*(TAN($C$7*PI()/180))*2</f>
        <v>4.9705627484771409</v>
      </c>
      <c r="D9" s="48">
        <f t="shared" ref="D9:D23" si="2">$D$7/((A9/COS($C$7*PI()/180))^2)</f>
        <v>10.029252339470967</v>
      </c>
    </row>
    <row r="10" spans="1:8" x14ac:dyDescent="0.25">
      <c r="A10" s="50">
        <v>8</v>
      </c>
      <c r="B10" s="48">
        <f t="shared" si="0"/>
        <v>13.21875</v>
      </c>
      <c r="C10" s="47">
        <f t="shared" si="1"/>
        <v>6.6274169979695206</v>
      </c>
      <c r="D10" s="48">
        <f t="shared" si="2"/>
        <v>5.641454440952419</v>
      </c>
    </row>
    <row r="11" spans="1:8" x14ac:dyDescent="0.25">
      <c r="A11" s="50">
        <v>10</v>
      </c>
      <c r="B11" s="48">
        <f t="shared" si="0"/>
        <v>8.4600000000000009</v>
      </c>
      <c r="C11" s="47">
        <f t="shared" si="1"/>
        <v>8.2842712474619002</v>
      </c>
      <c r="D11" s="48">
        <f t="shared" si="2"/>
        <v>3.6105308422095481</v>
      </c>
    </row>
    <row r="12" spans="1:8" x14ac:dyDescent="0.25">
      <c r="A12" s="50">
        <v>12</v>
      </c>
      <c r="B12" s="48">
        <f t="shared" si="0"/>
        <v>5.875</v>
      </c>
      <c r="C12" s="47">
        <f t="shared" si="1"/>
        <v>9.9411254969542817</v>
      </c>
      <c r="D12" s="48">
        <f t="shared" si="2"/>
        <v>2.5073130848677416</v>
      </c>
    </row>
    <row r="13" spans="1:8" x14ac:dyDescent="0.25">
      <c r="A13" s="50">
        <v>16</v>
      </c>
      <c r="B13" s="48">
        <f t="shared" si="0"/>
        <v>3.3046875</v>
      </c>
      <c r="C13" s="47">
        <f t="shared" si="1"/>
        <v>13.254833995939041</v>
      </c>
      <c r="D13" s="48">
        <f t="shared" si="2"/>
        <v>1.4103636102381047</v>
      </c>
    </row>
    <row r="14" spans="1:8" x14ac:dyDescent="0.25">
      <c r="A14" s="50">
        <v>20</v>
      </c>
      <c r="B14" s="48">
        <f t="shared" si="0"/>
        <v>2.1150000000000002</v>
      </c>
      <c r="C14" s="47">
        <f t="shared" si="1"/>
        <v>16.5685424949238</v>
      </c>
      <c r="D14" s="48">
        <f t="shared" si="2"/>
        <v>0.90263271055238703</v>
      </c>
      <c r="G14" s="42"/>
    </row>
    <row r="15" spans="1:8" x14ac:dyDescent="0.25">
      <c r="A15" s="50">
        <v>24</v>
      </c>
      <c r="B15" s="48">
        <f t="shared" si="0"/>
        <v>1.46875</v>
      </c>
      <c r="C15" s="47">
        <f>A15*(TAN($C$7*PI()/180))*2</f>
        <v>19.882250993908563</v>
      </c>
      <c r="D15" s="48">
        <f t="shared" si="2"/>
        <v>0.62682827121693541</v>
      </c>
    </row>
    <row r="16" spans="1:8" x14ac:dyDescent="0.25">
      <c r="A16" s="50">
        <v>28</v>
      </c>
      <c r="B16" s="48">
        <f t="shared" si="0"/>
        <v>1.0790816326530612</v>
      </c>
      <c r="C16" s="47">
        <f t="shared" si="1"/>
        <v>23.195959492893323</v>
      </c>
      <c r="D16" s="48">
        <f t="shared" si="2"/>
        <v>0.46052689313897299</v>
      </c>
    </row>
    <row r="17" spans="1:4" ht="7.5" customHeight="1" x14ac:dyDescent="0.25"/>
    <row r="18" spans="1:4" x14ac:dyDescent="0.25">
      <c r="A18" s="50">
        <v>5.5</v>
      </c>
      <c r="B18" s="49">
        <f t="shared" ref="B18:B25" si="3">$D$4/A18^2</f>
        <v>27.966942148760332</v>
      </c>
      <c r="C18" s="47">
        <f t="shared" si="1"/>
        <v>4.556349186104045</v>
      </c>
      <c r="D18" s="48">
        <f t="shared" si="2"/>
        <v>11.935639147800156</v>
      </c>
    </row>
    <row r="19" spans="1:4" x14ac:dyDescent="0.25">
      <c r="A19" s="50">
        <v>6.5</v>
      </c>
      <c r="B19" s="49">
        <f t="shared" si="3"/>
        <v>20.023668639053255</v>
      </c>
      <c r="C19" s="47">
        <f t="shared" si="1"/>
        <v>5.3847763108502358</v>
      </c>
      <c r="D19" s="48">
        <f t="shared" si="2"/>
        <v>8.545635129490055</v>
      </c>
    </row>
    <row r="20" spans="1:4" x14ac:dyDescent="0.25">
      <c r="A20" s="50">
        <v>7.5</v>
      </c>
      <c r="B20" s="49">
        <f t="shared" si="3"/>
        <v>15.04</v>
      </c>
      <c r="C20" s="47">
        <f t="shared" si="1"/>
        <v>6.2132034355964256</v>
      </c>
      <c r="D20" s="48">
        <f t="shared" si="2"/>
        <v>6.4187214972614166</v>
      </c>
    </row>
    <row r="21" spans="1:4" x14ac:dyDescent="0.25">
      <c r="A21" s="50">
        <v>8.5</v>
      </c>
      <c r="B21" s="49">
        <f t="shared" si="3"/>
        <v>11.709342560553633</v>
      </c>
      <c r="C21" s="47">
        <f t="shared" si="1"/>
        <v>7.0416305603426155</v>
      </c>
      <c r="D21" s="48">
        <f t="shared" si="2"/>
        <v>4.9972745220893398</v>
      </c>
    </row>
    <row r="22" spans="1:4" x14ac:dyDescent="0.25">
      <c r="A22" s="50">
        <v>10</v>
      </c>
      <c r="B22" s="49">
        <f t="shared" si="3"/>
        <v>8.4600000000000009</v>
      </c>
      <c r="C22" s="47">
        <f t="shared" si="1"/>
        <v>8.2842712474619002</v>
      </c>
      <c r="D22" s="48">
        <f t="shared" si="2"/>
        <v>3.6105308422095481</v>
      </c>
    </row>
    <row r="23" spans="1:4" x14ac:dyDescent="0.25">
      <c r="A23" s="50">
        <v>12</v>
      </c>
      <c r="B23" s="49">
        <f t="shared" si="3"/>
        <v>5.875</v>
      </c>
      <c r="C23" s="47">
        <f t="shared" si="1"/>
        <v>9.9411254969542817</v>
      </c>
      <c r="D23" s="48">
        <f t="shared" si="2"/>
        <v>2.5073130848677416</v>
      </c>
    </row>
    <row r="24" spans="1:4" x14ac:dyDescent="0.25">
      <c r="A24" s="50">
        <v>14</v>
      </c>
      <c r="B24" s="49">
        <f t="shared" si="3"/>
        <v>4.3163265306122449</v>
      </c>
      <c r="C24" s="47">
        <f>A24*(TAN($C$7*PI()/180))*2</f>
        <v>11.597979746446661</v>
      </c>
      <c r="D24" s="48">
        <f>$D$7/((A24/COS($C$7*PI()/180))^2)</f>
        <v>1.842107572555892</v>
      </c>
    </row>
    <row r="25" spans="1:4" x14ac:dyDescent="0.25">
      <c r="A25" s="50">
        <v>16</v>
      </c>
      <c r="B25" s="49">
        <f t="shared" si="3"/>
        <v>3.3046875</v>
      </c>
      <c r="C25" s="47">
        <f>A25*(TAN($C$7*PI()/180))*2</f>
        <v>13.254833995939041</v>
      </c>
      <c r="D25" s="48">
        <f>$D$7/((A25/COS($C$7*PI()/180))^2)</f>
        <v>1.4103636102381047</v>
      </c>
    </row>
    <row r="26" spans="1:4" ht="7.5" customHeight="1" x14ac:dyDescent="0.25"/>
    <row r="27" spans="1:4" x14ac:dyDescent="0.25">
      <c r="A27" s="50">
        <v>12</v>
      </c>
      <c r="B27" s="49">
        <f t="shared" ref="B27:B34" si="4">$D$4/A27^2</f>
        <v>5.875</v>
      </c>
      <c r="C27" s="47">
        <f t="shared" ref="C27:C32" si="5">A27*(TAN($C$7*PI()/180))*2</f>
        <v>9.9411254969542817</v>
      </c>
      <c r="D27" s="48">
        <f t="shared" ref="D27:D32" si="6">$D$7/((A27/COS($C$7*PI()/180))^2)</f>
        <v>2.5073130848677416</v>
      </c>
    </row>
    <row r="28" spans="1:4" x14ac:dyDescent="0.25">
      <c r="A28" s="50">
        <v>14</v>
      </c>
      <c r="B28" s="49">
        <f t="shared" si="4"/>
        <v>4.3163265306122449</v>
      </c>
      <c r="C28" s="47">
        <f t="shared" si="5"/>
        <v>11.597979746446661</v>
      </c>
      <c r="D28" s="48">
        <f t="shared" si="6"/>
        <v>1.842107572555892</v>
      </c>
    </row>
    <row r="29" spans="1:4" x14ac:dyDescent="0.25">
      <c r="A29" s="50">
        <v>16</v>
      </c>
      <c r="B29" s="49">
        <f t="shared" si="4"/>
        <v>3.3046875</v>
      </c>
      <c r="C29" s="47">
        <f t="shared" si="5"/>
        <v>13.254833995939041</v>
      </c>
      <c r="D29" s="48">
        <f t="shared" si="6"/>
        <v>1.4103636102381047</v>
      </c>
    </row>
    <row r="30" spans="1:4" x14ac:dyDescent="0.25">
      <c r="A30" s="50">
        <v>18</v>
      </c>
      <c r="B30" s="49">
        <f t="shared" si="4"/>
        <v>2.6111111111111112</v>
      </c>
      <c r="C30" s="47">
        <f t="shared" si="5"/>
        <v>14.911688245431421</v>
      </c>
      <c r="D30" s="48">
        <f t="shared" si="6"/>
        <v>1.1143613710523299</v>
      </c>
    </row>
    <row r="31" spans="1:4" x14ac:dyDescent="0.25">
      <c r="A31" s="50">
        <v>20</v>
      </c>
      <c r="B31" s="49">
        <f t="shared" si="4"/>
        <v>2.1150000000000002</v>
      </c>
      <c r="C31" s="47">
        <f t="shared" si="5"/>
        <v>16.5685424949238</v>
      </c>
      <c r="D31" s="48">
        <f t="shared" si="6"/>
        <v>0.90263271055238703</v>
      </c>
    </row>
    <row r="32" spans="1:4" x14ac:dyDescent="0.25">
      <c r="A32" s="50">
        <v>24</v>
      </c>
      <c r="B32" s="49">
        <f t="shared" si="4"/>
        <v>1.46875</v>
      </c>
      <c r="C32" s="47">
        <f t="shared" si="5"/>
        <v>19.882250993908563</v>
      </c>
      <c r="D32" s="48">
        <f t="shared" si="6"/>
        <v>0.62682827121693541</v>
      </c>
    </row>
    <row r="33" spans="1:4" x14ac:dyDescent="0.25">
      <c r="A33" s="50">
        <v>26</v>
      </c>
      <c r="B33" s="49">
        <f t="shared" si="4"/>
        <v>1.2514792899408285</v>
      </c>
      <c r="C33" s="47">
        <f>A33*(TAN($C$7*PI()/180))*2</f>
        <v>21.539105243400943</v>
      </c>
      <c r="D33" s="48">
        <f>$D$7/((A33/COS($C$7*PI()/180))^2)</f>
        <v>0.53410219559312844</v>
      </c>
    </row>
    <row r="34" spans="1:4" x14ac:dyDescent="0.25">
      <c r="A34" s="50">
        <v>28</v>
      </c>
      <c r="B34" s="49">
        <f t="shared" si="4"/>
        <v>1.0790816326530612</v>
      </c>
      <c r="C34" s="47">
        <f>A34*(TAN($C$7*PI()/180))*2</f>
        <v>23.195959492893323</v>
      </c>
      <c r="D34" s="48">
        <f>$D$7/((A34/COS($C$7*PI()/180))^2)</f>
        <v>0.46052689313897299</v>
      </c>
    </row>
    <row r="35" spans="1:4" ht="7.5" customHeight="1" x14ac:dyDescent="0.25"/>
    <row r="36" spans="1:4" x14ac:dyDescent="0.25">
      <c r="A36" s="50">
        <v>5</v>
      </c>
      <c r="B36" s="49">
        <f>$D$4/A36^2</f>
        <v>33.840000000000003</v>
      </c>
      <c r="C36" s="47">
        <f>A36*(TAN($C$7*PI()/180))*2</f>
        <v>4.1421356237309501</v>
      </c>
      <c r="D36" s="48">
        <f>$D$7/((A36/COS($C$7*PI()/180))^2)</f>
        <v>14.442123368838192</v>
      </c>
    </row>
    <row r="37" spans="1:4" x14ac:dyDescent="0.25">
      <c r="A37" s="50">
        <v>5.5</v>
      </c>
      <c r="B37" s="49">
        <f>$D$4/A37^2</f>
        <v>27.966942148760332</v>
      </c>
      <c r="C37" s="47">
        <f>A37*(TAN($C$7*PI()/180))*2</f>
        <v>4.556349186104045</v>
      </c>
      <c r="D37" s="48">
        <f>$D$7/((A37/COS($C$7*PI()/180))^2)</f>
        <v>11.935639147800156</v>
      </c>
    </row>
    <row r="38" spans="1:4" x14ac:dyDescent="0.25">
      <c r="A38" s="50">
        <v>6.5</v>
      </c>
      <c r="B38" s="49">
        <f>$D$4/A38^2</f>
        <v>20.023668639053255</v>
      </c>
      <c r="C38" s="47">
        <f>A38*(TAN($C$7*PI()/180))*2</f>
        <v>5.3847763108502358</v>
      </c>
      <c r="D38" s="48">
        <f>$D$7/((A38/COS($C$7*PI()/180))^2)</f>
        <v>8.545635129490055</v>
      </c>
    </row>
    <row r="39" spans="1:4" x14ac:dyDescent="0.25">
      <c r="A39" s="50">
        <v>8</v>
      </c>
      <c r="B39" s="49">
        <f>$D$4/A39^2</f>
        <v>13.21875</v>
      </c>
      <c r="C39" s="47">
        <f>A39*(TAN($C$7*PI()/180))*2</f>
        <v>6.6274169979695206</v>
      </c>
      <c r="D39" s="48">
        <f>$D$7/((A39/COS($C$7*PI()/180))^2)</f>
        <v>5.641454440952419</v>
      </c>
    </row>
    <row r="40" spans="1:4" ht="7.5" customHeight="1" x14ac:dyDescent="0.25"/>
    <row r="41" spans="1:4" x14ac:dyDescent="0.25">
      <c r="A41" s="50">
        <v>4</v>
      </c>
      <c r="B41" s="49">
        <f t="shared" ref="B41:B48" si="7">$D$4/A41^2</f>
        <v>52.875</v>
      </c>
      <c r="C41" s="47">
        <f t="shared" ref="C41:C46" si="8">A41*(TAN($C$7*PI()/180))*2</f>
        <v>3.3137084989847603</v>
      </c>
      <c r="D41" s="48">
        <f t="shared" ref="D41:D46" si="9">$D$7/((A41/COS($C$7*PI()/180))^2)</f>
        <v>22.565817763809676</v>
      </c>
    </row>
    <row r="42" spans="1:4" x14ac:dyDescent="0.25">
      <c r="A42" s="50">
        <v>5</v>
      </c>
      <c r="B42" s="49">
        <f t="shared" si="7"/>
        <v>33.840000000000003</v>
      </c>
      <c r="C42" s="47">
        <f t="shared" si="8"/>
        <v>4.1421356237309501</v>
      </c>
      <c r="D42" s="48">
        <f t="shared" si="9"/>
        <v>14.442123368838192</v>
      </c>
    </row>
    <row r="43" spans="1:4" x14ac:dyDescent="0.25">
      <c r="A43" s="50">
        <v>6</v>
      </c>
      <c r="B43" s="49">
        <f t="shared" si="7"/>
        <v>23.5</v>
      </c>
      <c r="C43" s="47">
        <f t="shared" si="8"/>
        <v>4.9705627484771409</v>
      </c>
      <c r="D43" s="48">
        <f t="shared" si="9"/>
        <v>10.029252339470967</v>
      </c>
    </row>
    <row r="44" spans="1:4" x14ac:dyDescent="0.25">
      <c r="A44" s="50">
        <v>8</v>
      </c>
      <c r="B44" s="49">
        <f t="shared" si="7"/>
        <v>13.21875</v>
      </c>
      <c r="C44" s="47">
        <f t="shared" si="8"/>
        <v>6.6274169979695206</v>
      </c>
      <c r="D44" s="48">
        <f t="shared" si="9"/>
        <v>5.641454440952419</v>
      </c>
    </row>
    <row r="45" spans="1:4" x14ac:dyDescent="0.25">
      <c r="A45" s="50">
        <v>10</v>
      </c>
      <c r="B45" s="49">
        <f t="shared" si="7"/>
        <v>8.4600000000000009</v>
      </c>
      <c r="C45" s="47">
        <f t="shared" si="8"/>
        <v>8.2842712474619002</v>
      </c>
      <c r="D45" s="48">
        <f t="shared" si="9"/>
        <v>3.6105308422095481</v>
      </c>
    </row>
    <row r="46" spans="1:4" x14ac:dyDescent="0.25">
      <c r="A46" s="50">
        <v>12</v>
      </c>
      <c r="B46" s="49">
        <f t="shared" si="7"/>
        <v>5.875</v>
      </c>
      <c r="C46" s="47">
        <f t="shared" si="8"/>
        <v>9.9411254969542817</v>
      </c>
      <c r="D46" s="48">
        <f t="shared" si="9"/>
        <v>2.5073130848677416</v>
      </c>
    </row>
    <row r="47" spans="1:4" x14ac:dyDescent="0.25">
      <c r="A47" s="50">
        <v>14</v>
      </c>
      <c r="B47" s="49">
        <f t="shared" si="7"/>
        <v>4.3163265306122449</v>
      </c>
      <c r="C47" s="47">
        <f>A47*(TAN($C$7*PI()/180))*2</f>
        <v>11.597979746446661</v>
      </c>
      <c r="D47" s="48">
        <f>$D$7/((A47/COS($C$7*PI()/180))^2)</f>
        <v>1.842107572555892</v>
      </c>
    </row>
    <row r="48" spans="1:4" x14ac:dyDescent="0.25">
      <c r="A48" s="50">
        <v>16</v>
      </c>
      <c r="B48" s="49">
        <f t="shared" si="7"/>
        <v>3.3046875</v>
      </c>
      <c r="C48" s="47">
        <f>A48*(TAN($C$7*PI()/180))*2</f>
        <v>13.254833995939041</v>
      </c>
      <c r="D48" s="48">
        <f>$D$7/((A48/COS($C$7*PI()/180))^2)</f>
        <v>1.4103636102381047</v>
      </c>
    </row>
    <row r="50" spans="1:4" x14ac:dyDescent="0.25">
      <c r="A50" s="317" t="s">
        <v>83</v>
      </c>
      <c r="B50" s="317"/>
      <c r="C50" s="317"/>
      <c r="D50" s="317"/>
    </row>
    <row r="51" spans="1:4" x14ac:dyDescent="0.25">
      <c r="A51" s="313" t="s">
        <v>85</v>
      </c>
      <c r="B51" s="313"/>
      <c r="C51" s="313"/>
      <c r="D51" s="313"/>
    </row>
  </sheetData>
  <mergeCells count="9">
    <mergeCell ref="A51:D51"/>
    <mergeCell ref="C2:C3"/>
    <mergeCell ref="A3:B4"/>
    <mergeCell ref="A2:B2"/>
    <mergeCell ref="A50:D50"/>
    <mergeCell ref="D2:D3"/>
    <mergeCell ref="B5:B6"/>
    <mergeCell ref="C5:C6"/>
    <mergeCell ref="D5:D6"/>
  </mergeCells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W36"/>
  <sheetViews>
    <sheetView zoomScale="85" zoomScaleNormal="85" workbookViewId="0">
      <selection activeCell="L44" sqref="L44"/>
    </sheetView>
  </sheetViews>
  <sheetFormatPr defaultRowHeight="15" x14ac:dyDescent="0.25"/>
  <cols>
    <col min="1" max="1" width="1.42578125" customWidth="1"/>
    <col min="4" max="4" width="11.140625" customWidth="1"/>
    <col min="7" max="7" width="1.42578125" customWidth="1"/>
    <col min="8" max="8" width="10.42578125" customWidth="1"/>
    <col min="11" max="11" width="1.5703125" customWidth="1"/>
    <col min="12" max="12" width="9.85546875" customWidth="1"/>
    <col min="14" max="14" width="9.42578125" customWidth="1"/>
    <col min="15" max="15" width="13.28515625" customWidth="1"/>
    <col min="16" max="16" width="1.7109375" customWidth="1"/>
    <col min="17" max="17" width="0" hidden="1" customWidth="1"/>
    <col min="18" max="18" width="10.7109375" hidden="1" customWidth="1"/>
    <col min="19" max="21" width="0" hidden="1" customWidth="1"/>
    <col min="22" max="22" width="1.140625" hidden="1" customWidth="1"/>
    <col min="23" max="23" width="1.42578125" customWidth="1"/>
  </cols>
  <sheetData>
    <row r="1" spans="1:23" ht="6.75" customHeight="1" thickBot="1" x14ac:dyDescent="0.3">
      <c r="A1" s="1"/>
      <c r="B1" s="53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4"/>
      <c r="Q1" s="54"/>
      <c r="R1" s="54"/>
      <c r="S1" s="54"/>
      <c r="T1" s="54"/>
      <c r="U1" s="54"/>
      <c r="V1" s="54"/>
      <c r="W1" s="55"/>
    </row>
    <row r="2" spans="1:23" ht="15.75" thickBot="1" x14ac:dyDescent="0.3">
      <c r="A2" s="1"/>
      <c r="B2" s="285" t="s">
        <v>0</v>
      </c>
      <c r="C2" s="286"/>
      <c r="D2" s="193" t="s">
        <v>88</v>
      </c>
      <c r="E2" s="193"/>
      <c r="F2" s="193"/>
      <c r="G2" s="194"/>
      <c r="H2" s="194"/>
      <c r="I2" s="194"/>
      <c r="J2" s="194"/>
      <c r="K2" s="194"/>
      <c r="L2" s="194"/>
      <c r="M2" s="194"/>
      <c r="N2" s="194"/>
      <c r="O2" s="194"/>
      <c r="P2" s="194"/>
      <c r="Q2" s="194"/>
      <c r="R2" s="194"/>
      <c r="S2" s="194"/>
      <c r="T2" s="194"/>
      <c r="U2" s="194"/>
      <c r="V2" s="195"/>
      <c r="W2" s="57"/>
    </row>
    <row r="3" spans="1:23" x14ac:dyDescent="0.25">
      <c r="A3" s="1"/>
      <c r="B3" s="196" t="s">
        <v>1</v>
      </c>
      <c r="C3" s="197"/>
      <c r="D3" s="197"/>
      <c r="E3" s="197"/>
      <c r="F3" s="198"/>
      <c r="G3" s="199"/>
      <c r="H3" s="199"/>
      <c r="I3" s="199"/>
      <c r="J3" s="199"/>
      <c r="K3" s="199"/>
      <c r="L3" s="199"/>
      <c r="M3" s="199"/>
      <c r="N3" s="199"/>
      <c r="O3" s="199"/>
      <c r="P3" s="199"/>
      <c r="Q3" s="199"/>
      <c r="R3" s="199"/>
      <c r="S3" s="199"/>
      <c r="T3" s="199"/>
      <c r="U3" s="199"/>
      <c r="V3" s="200"/>
      <c r="W3" s="57"/>
    </row>
    <row r="4" spans="1:23" ht="30" x14ac:dyDescent="0.25">
      <c r="A4" s="1"/>
      <c r="B4" s="2" t="s">
        <v>2</v>
      </c>
      <c r="C4" s="3" t="s">
        <v>3</v>
      </c>
      <c r="D4" s="3" t="s">
        <v>4</v>
      </c>
      <c r="E4" s="3" t="s">
        <v>5</v>
      </c>
      <c r="F4" s="4" t="s">
        <v>6</v>
      </c>
      <c r="G4" s="199"/>
      <c r="H4" s="199"/>
      <c r="I4" s="199"/>
      <c r="J4" s="199"/>
      <c r="K4" s="199"/>
      <c r="L4" s="199"/>
      <c r="M4" s="199"/>
      <c r="N4" s="199"/>
      <c r="O4" s="199"/>
      <c r="P4" s="199"/>
      <c r="Q4" s="199"/>
      <c r="R4" s="199"/>
      <c r="S4" s="199"/>
      <c r="T4" s="199"/>
      <c r="U4" s="199"/>
      <c r="V4" s="200"/>
      <c r="W4" s="57"/>
    </row>
    <row r="5" spans="1:23" x14ac:dyDescent="0.25">
      <c r="A5" s="1"/>
      <c r="B5" s="5" t="s">
        <v>7</v>
      </c>
      <c r="C5" s="6">
        <v>1000</v>
      </c>
      <c r="D5" s="6">
        <v>887</v>
      </c>
      <c r="E5" s="6">
        <v>11.1</v>
      </c>
      <c r="F5" s="7">
        <f>D5/E5</f>
        <v>79.909909909909913</v>
      </c>
      <c r="G5" s="199"/>
      <c r="H5" s="199"/>
      <c r="I5" s="199"/>
      <c r="J5" s="199"/>
      <c r="K5" s="199"/>
      <c r="L5" s="199"/>
      <c r="M5" s="199"/>
      <c r="N5" s="199"/>
      <c r="O5" s="199"/>
      <c r="P5" s="199"/>
      <c r="Q5" s="199"/>
      <c r="R5" s="199"/>
      <c r="S5" s="199"/>
      <c r="T5" s="199"/>
      <c r="U5" s="199"/>
      <c r="V5" s="200"/>
      <c r="W5" s="57"/>
    </row>
    <row r="6" spans="1:23" x14ac:dyDescent="0.25">
      <c r="A6" s="1"/>
      <c r="B6" s="5" t="s">
        <v>8</v>
      </c>
      <c r="C6" s="6">
        <v>1300</v>
      </c>
      <c r="D6" s="6">
        <v>1195</v>
      </c>
      <c r="E6" s="6">
        <v>15</v>
      </c>
      <c r="F6" s="7">
        <f>D6/E6</f>
        <v>79.666666666666671</v>
      </c>
      <c r="G6" s="199"/>
      <c r="H6" s="199"/>
      <c r="I6" s="199"/>
      <c r="J6" s="199"/>
      <c r="K6" s="199"/>
      <c r="L6" s="199"/>
      <c r="M6" s="199"/>
      <c r="N6" s="199"/>
      <c r="O6" s="199"/>
      <c r="P6" s="199"/>
      <c r="Q6" s="199"/>
      <c r="R6" s="199"/>
      <c r="S6" s="199"/>
      <c r="T6" s="199"/>
      <c r="U6" s="199"/>
      <c r="V6" s="200"/>
      <c r="W6" s="57"/>
    </row>
    <row r="7" spans="1:23" x14ac:dyDescent="0.25">
      <c r="A7" s="1"/>
      <c r="B7" s="5" t="s">
        <v>9</v>
      </c>
      <c r="C7" s="6">
        <v>2000</v>
      </c>
      <c r="D7" s="6">
        <v>1838</v>
      </c>
      <c r="E7" s="6">
        <v>23.7</v>
      </c>
      <c r="F7" s="7">
        <f>D7/E7</f>
        <v>77.552742616033754</v>
      </c>
      <c r="G7" s="199"/>
      <c r="H7" s="199"/>
      <c r="I7" s="199"/>
      <c r="J7" s="199"/>
      <c r="K7" s="199"/>
      <c r="L7" s="199"/>
      <c r="M7" s="199"/>
      <c r="N7" s="199"/>
      <c r="O7" s="199"/>
      <c r="P7" s="199"/>
      <c r="Q7" s="199"/>
      <c r="R7" s="199"/>
      <c r="S7" s="199"/>
      <c r="T7" s="199"/>
      <c r="U7" s="199"/>
      <c r="V7" s="200"/>
      <c r="W7" s="57"/>
    </row>
    <row r="8" spans="1:23" x14ac:dyDescent="0.25">
      <c r="A8" s="1"/>
      <c r="B8" s="5" t="s">
        <v>10</v>
      </c>
      <c r="C8" s="6">
        <v>3000</v>
      </c>
      <c r="D8" s="6">
        <v>2757</v>
      </c>
      <c r="E8" s="6">
        <v>34.6</v>
      </c>
      <c r="F8" s="7">
        <f>D8/E8</f>
        <v>79.682080924855484</v>
      </c>
      <c r="G8" s="199"/>
      <c r="H8" s="199"/>
      <c r="I8" s="199"/>
      <c r="J8" s="199"/>
      <c r="K8" s="199"/>
      <c r="L8" s="199"/>
      <c r="M8" s="199"/>
      <c r="N8" s="199"/>
      <c r="O8" s="199"/>
      <c r="P8" s="199"/>
      <c r="Q8" s="199"/>
      <c r="R8" s="199"/>
      <c r="S8" s="199"/>
      <c r="T8" s="199"/>
      <c r="U8" s="199"/>
      <c r="V8" s="200"/>
      <c r="W8" s="57"/>
    </row>
    <row r="9" spans="1:23" x14ac:dyDescent="0.25">
      <c r="A9" s="1"/>
      <c r="B9" s="8"/>
      <c r="C9" s="9"/>
      <c r="D9" s="9"/>
      <c r="E9" s="9"/>
      <c r="F9" s="10"/>
      <c r="G9" s="199"/>
      <c r="H9" s="199"/>
      <c r="I9" s="199"/>
      <c r="J9" s="199"/>
      <c r="K9" s="199"/>
      <c r="L9" s="199"/>
      <c r="M9" s="199"/>
      <c r="N9" s="199"/>
      <c r="O9" s="199"/>
      <c r="P9" s="199"/>
      <c r="Q9" s="199"/>
      <c r="R9" s="199"/>
      <c r="S9" s="199"/>
      <c r="T9" s="199"/>
      <c r="U9" s="199"/>
      <c r="V9" s="200"/>
      <c r="W9" s="57"/>
    </row>
    <row r="10" spans="1:23" ht="36" customHeight="1" thickBot="1" x14ac:dyDescent="0.3">
      <c r="A10" s="1"/>
      <c r="B10" s="323" t="s">
        <v>89</v>
      </c>
      <c r="C10" s="324"/>
      <c r="D10" s="324"/>
      <c r="E10" s="324"/>
      <c r="F10" s="325"/>
      <c r="G10" s="201"/>
      <c r="H10" s="201"/>
      <c r="I10" s="201"/>
      <c r="J10" s="201"/>
      <c r="K10" s="201"/>
      <c r="L10" s="201"/>
      <c r="M10" s="201"/>
      <c r="N10" s="201"/>
      <c r="O10" s="201"/>
      <c r="P10" s="201"/>
      <c r="Q10" s="201"/>
      <c r="R10" s="201"/>
      <c r="S10" s="201"/>
      <c r="T10" s="201"/>
      <c r="U10" s="201"/>
      <c r="V10" s="202"/>
      <c r="W10" s="57"/>
    </row>
    <row r="11" spans="1:23" ht="6.75" customHeight="1" thickBot="1" x14ac:dyDescent="0.3">
      <c r="A11" s="1"/>
      <c r="B11" s="56"/>
      <c r="C11" s="58"/>
      <c r="D11" s="58"/>
      <c r="E11" s="58"/>
      <c r="F11" s="58"/>
      <c r="G11" s="58"/>
      <c r="H11" s="58"/>
      <c r="I11" s="58"/>
      <c r="J11" s="58"/>
      <c r="K11" s="58"/>
      <c r="L11" s="58"/>
      <c r="M11" s="58"/>
      <c r="N11" s="58"/>
      <c r="O11" s="58"/>
      <c r="P11" s="58"/>
      <c r="Q11" s="58"/>
      <c r="R11" s="58"/>
      <c r="S11" s="58"/>
      <c r="T11" s="58"/>
      <c r="U11" s="58"/>
      <c r="V11" s="57"/>
      <c r="W11" s="57"/>
    </row>
    <row r="12" spans="1:23" x14ac:dyDescent="0.25">
      <c r="A12" s="1"/>
      <c r="B12" s="11" t="s">
        <v>11</v>
      </c>
      <c r="C12" s="206" t="s">
        <v>86</v>
      </c>
      <c r="D12" s="207"/>
      <c r="E12" s="12"/>
      <c r="F12" s="12"/>
      <c r="G12" s="12"/>
      <c r="H12" s="208" t="s">
        <v>87</v>
      </c>
      <c r="I12" s="208"/>
      <c r="J12" s="208"/>
      <c r="K12" s="208"/>
      <c r="L12" s="208"/>
      <c r="M12" s="208"/>
      <c r="N12" s="208"/>
      <c r="O12" s="208"/>
      <c r="P12" s="13"/>
      <c r="Q12" s="12"/>
      <c r="R12" s="12"/>
      <c r="S12" s="12"/>
      <c r="T12" s="12"/>
      <c r="U12" s="12"/>
      <c r="V12" s="13"/>
      <c r="W12" s="57"/>
    </row>
    <row r="13" spans="1:23" ht="6" customHeight="1" x14ac:dyDescent="0.25">
      <c r="A13" s="1"/>
      <c r="B13" s="8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10"/>
      <c r="Q13" s="9"/>
      <c r="R13" s="9"/>
      <c r="S13" s="9"/>
      <c r="T13" s="9"/>
      <c r="U13" s="9"/>
      <c r="V13" s="10"/>
      <c r="W13" s="57"/>
    </row>
    <row r="14" spans="1:23" x14ac:dyDescent="0.25">
      <c r="A14" s="1"/>
      <c r="B14" s="8"/>
      <c r="C14" s="9"/>
      <c r="D14" s="9"/>
      <c r="E14" s="9"/>
      <c r="F14" s="9"/>
      <c r="G14" s="9"/>
      <c r="H14" s="9"/>
      <c r="I14" s="30" t="s">
        <v>108</v>
      </c>
      <c r="J14" s="6" t="s">
        <v>10</v>
      </c>
      <c r="K14" s="9"/>
      <c r="L14" s="30" t="s">
        <v>110</v>
      </c>
      <c r="M14" s="6" t="s">
        <v>109</v>
      </c>
      <c r="N14" s="30" t="s">
        <v>54</v>
      </c>
      <c r="O14" s="6">
        <v>83</v>
      </c>
      <c r="P14" s="10"/>
      <c r="Q14" s="9"/>
      <c r="R14" s="9"/>
      <c r="S14" s="9"/>
      <c r="T14" s="9"/>
      <c r="U14" s="9"/>
      <c r="V14" s="10"/>
      <c r="W14" s="57"/>
    </row>
    <row r="15" spans="1:23" ht="6" customHeight="1" thickBot="1" x14ac:dyDescent="0.3">
      <c r="A15" s="1"/>
      <c r="B15" s="8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10"/>
      <c r="Q15" s="9"/>
      <c r="R15" s="9"/>
      <c r="S15" s="9"/>
      <c r="T15" s="9"/>
      <c r="U15" s="9"/>
      <c r="V15" s="10"/>
      <c r="W15" s="57"/>
    </row>
    <row r="16" spans="1:23" x14ac:dyDescent="0.25">
      <c r="A16" s="1"/>
      <c r="B16" s="166" t="s">
        <v>12</v>
      </c>
      <c r="C16" s="167"/>
      <c r="D16" s="167"/>
      <c r="E16" s="167"/>
      <c r="F16" s="167"/>
      <c r="G16" s="9"/>
      <c r="H16" s="170" t="s">
        <v>13</v>
      </c>
      <c r="I16" s="170"/>
      <c r="J16" s="170"/>
      <c r="K16" s="9"/>
      <c r="L16" s="14" t="s">
        <v>14</v>
      </c>
      <c r="M16" s="14"/>
      <c r="N16" s="14"/>
      <c r="O16" s="14"/>
      <c r="P16" s="10"/>
      <c r="Q16" s="170" t="s">
        <v>15</v>
      </c>
      <c r="R16" s="170"/>
      <c r="S16" s="170"/>
      <c r="T16" s="170"/>
      <c r="U16" s="170"/>
      <c r="V16" s="320"/>
      <c r="W16" s="57"/>
    </row>
    <row r="17" spans="1:23" ht="15.75" customHeight="1" x14ac:dyDescent="0.25">
      <c r="A17" s="1"/>
      <c r="B17" s="168"/>
      <c r="C17" s="169"/>
      <c r="D17" s="169"/>
      <c r="E17" s="169"/>
      <c r="F17" s="169"/>
      <c r="G17" s="9"/>
      <c r="H17" s="15"/>
      <c r="I17" s="15"/>
      <c r="J17" s="15"/>
      <c r="K17" s="9"/>
      <c r="L17" s="16" t="s">
        <v>16</v>
      </c>
      <c r="M17" s="15"/>
      <c r="N17" s="15"/>
      <c r="O17" s="15"/>
      <c r="P17" s="10"/>
      <c r="Q17" s="295"/>
      <c r="R17" s="295"/>
      <c r="S17" s="295"/>
      <c r="T17" s="295"/>
      <c r="U17" s="295"/>
      <c r="V17" s="296"/>
      <c r="W17" s="57"/>
    </row>
    <row r="18" spans="1:23" x14ac:dyDescent="0.25">
      <c r="A18" s="1"/>
      <c r="B18" s="5">
        <v>5971</v>
      </c>
      <c r="C18" s="171"/>
      <c r="D18" s="172"/>
      <c r="E18" s="17" t="s">
        <v>17</v>
      </c>
      <c r="F18" s="17" t="s">
        <v>18</v>
      </c>
      <c r="G18" s="9"/>
      <c r="H18" s="18" t="s">
        <v>19</v>
      </c>
      <c r="I18" s="19">
        <v>647.63</v>
      </c>
      <c r="J18" s="39">
        <f>I18/$I$25</f>
        <v>0.27349239864864866</v>
      </c>
      <c r="K18" s="9"/>
      <c r="L18" s="177" t="s">
        <v>20</v>
      </c>
      <c r="M18" s="177" t="s">
        <v>21</v>
      </c>
      <c r="N18" s="177" t="s">
        <v>22</v>
      </c>
      <c r="O18" s="177" t="s">
        <v>23</v>
      </c>
      <c r="P18" s="10"/>
      <c r="Q18" s="332" t="s">
        <v>60</v>
      </c>
      <c r="R18" s="299" t="s">
        <v>25</v>
      </c>
      <c r="S18" s="20" t="s">
        <v>26</v>
      </c>
      <c r="T18" s="21">
        <v>8</v>
      </c>
      <c r="U18" s="20" t="s">
        <v>26</v>
      </c>
      <c r="V18" s="22">
        <v>10</v>
      </c>
      <c r="W18" s="57"/>
    </row>
    <row r="19" spans="1:23" x14ac:dyDescent="0.25">
      <c r="A19" s="1"/>
      <c r="B19" s="5">
        <v>4478</v>
      </c>
      <c r="C19" s="173"/>
      <c r="D19" s="174"/>
      <c r="E19" s="17">
        <v>0</v>
      </c>
      <c r="F19" s="23">
        <v>8956.5920000000006</v>
      </c>
      <c r="G19" s="9"/>
      <c r="H19" s="18" t="s">
        <v>27</v>
      </c>
      <c r="I19" s="19">
        <v>1462.12</v>
      </c>
      <c r="J19" s="39">
        <f t="shared" ref="J19:J24" si="0">I19/$I$25</f>
        <v>0.61744932432432431</v>
      </c>
      <c r="K19" s="9"/>
      <c r="L19" s="177"/>
      <c r="M19" s="177"/>
      <c r="N19" s="177"/>
      <c r="O19" s="177"/>
      <c r="P19" s="10"/>
      <c r="Q19" s="332"/>
      <c r="R19" s="299"/>
      <c r="S19" s="24" t="s">
        <v>28</v>
      </c>
      <c r="T19" s="24" t="s">
        <v>29</v>
      </c>
      <c r="U19" s="24" t="s">
        <v>28</v>
      </c>
      <c r="V19" s="25" t="s">
        <v>29</v>
      </c>
      <c r="W19" s="57"/>
    </row>
    <row r="20" spans="1:23" x14ac:dyDescent="0.25">
      <c r="A20" s="1"/>
      <c r="B20" s="8"/>
      <c r="C20" s="173"/>
      <c r="D20" s="174"/>
      <c r="E20" s="17">
        <v>5</v>
      </c>
      <c r="F20" s="23">
        <v>7870.2690000000002</v>
      </c>
      <c r="G20" s="9"/>
      <c r="H20" s="18" t="s">
        <v>30</v>
      </c>
      <c r="I20" s="19">
        <v>2021.34</v>
      </c>
      <c r="J20" s="39">
        <f t="shared" si="0"/>
        <v>0.85360641891891886</v>
      </c>
      <c r="K20" s="9"/>
      <c r="L20" s="26" t="s">
        <v>61</v>
      </c>
      <c r="M20" s="19">
        <v>296.09917355371903</v>
      </c>
      <c r="N20" s="37">
        <v>2.0486601555469242</v>
      </c>
      <c r="O20" s="19">
        <v>143.08648604489176</v>
      </c>
      <c r="P20" s="10"/>
      <c r="Q20" s="91" t="s">
        <v>35</v>
      </c>
      <c r="R20" s="26" t="s">
        <v>62</v>
      </c>
      <c r="S20" s="26">
        <v>75</v>
      </c>
      <c r="T20" s="26">
        <v>1.38</v>
      </c>
      <c r="U20" s="26">
        <v>55</v>
      </c>
      <c r="V20" s="27">
        <v>1.08</v>
      </c>
      <c r="W20" s="57"/>
    </row>
    <row r="21" spans="1:23" x14ac:dyDescent="0.25">
      <c r="A21" s="1"/>
      <c r="B21" s="5">
        <v>2986</v>
      </c>
      <c r="C21" s="173"/>
      <c r="D21" s="174"/>
      <c r="E21" s="17">
        <v>10</v>
      </c>
      <c r="F21" s="23">
        <v>4610.3419999999996</v>
      </c>
      <c r="G21" s="9"/>
      <c r="H21" s="18" t="s">
        <v>34</v>
      </c>
      <c r="I21" s="19">
        <v>2244.15</v>
      </c>
      <c r="J21" s="39">
        <f t="shared" si="0"/>
        <v>0.94769847972972976</v>
      </c>
      <c r="K21" s="9"/>
      <c r="L21" s="26" t="s">
        <v>63</v>
      </c>
      <c r="M21" s="19">
        <v>212</v>
      </c>
      <c r="N21" s="37">
        <v>2.4211438201918196</v>
      </c>
      <c r="O21" s="19">
        <v>102.44653734575094</v>
      </c>
      <c r="P21" s="10"/>
      <c r="Q21" s="92" t="s">
        <v>41</v>
      </c>
      <c r="R21" s="26" t="s">
        <v>36</v>
      </c>
      <c r="S21" s="26">
        <v>50</v>
      </c>
      <c r="T21" s="26">
        <v>0.92</v>
      </c>
      <c r="U21" s="26">
        <v>49</v>
      </c>
      <c r="V21" s="27">
        <v>0.96</v>
      </c>
      <c r="W21" s="57"/>
    </row>
    <row r="22" spans="1:23" x14ac:dyDescent="0.25">
      <c r="A22" s="1"/>
      <c r="B22" s="8"/>
      <c r="C22" s="173"/>
      <c r="D22" s="174"/>
      <c r="E22" s="17">
        <v>15</v>
      </c>
      <c r="F22" s="23">
        <v>2772.2959999999998</v>
      </c>
      <c r="G22" s="9"/>
      <c r="H22" s="28" t="s">
        <v>37</v>
      </c>
      <c r="I22" s="19">
        <v>2340.5300000000002</v>
      </c>
      <c r="J22" s="39">
        <f t="shared" si="0"/>
        <v>0.98839949324324328</v>
      </c>
      <c r="K22" s="9"/>
      <c r="L22" s="26" t="s">
        <v>64</v>
      </c>
      <c r="M22" s="19">
        <v>159.23555555555555</v>
      </c>
      <c r="N22" s="37">
        <v>2.7936274848367146</v>
      </c>
      <c r="O22" s="19">
        <v>76.948732495252912</v>
      </c>
      <c r="P22" s="10"/>
      <c r="Q22" s="91" t="s">
        <v>32</v>
      </c>
      <c r="R22" s="26" t="s">
        <v>42</v>
      </c>
      <c r="S22" s="26">
        <v>42</v>
      </c>
      <c r="T22" s="26">
        <v>0.78</v>
      </c>
      <c r="U22" s="26">
        <v>41</v>
      </c>
      <c r="V22" s="27">
        <v>0.81</v>
      </c>
      <c r="W22" s="57"/>
    </row>
    <row r="23" spans="1:23" x14ac:dyDescent="0.25">
      <c r="A23" s="1"/>
      <c r="B23" s="5">
        <v>1493</v>
      </c>
      <c r="C23" s="173"/>
      <c r="D23" s="174"/>
      <c r="E23" s="17">
        <v>20</v>
      </c>
      <c r="F23" s="23">
        <v>1796.8240000000001</v>
      </c>
      <c r="G23" s="9"/>
      <c r="H23" s="29" t="s">
        <v>40</v>
      </c>
      <c r="I23" s="19">
        <v>2364.8200000000002</v>
      </c>
      <c r="J23" s="39">
        <f t="shared" si="0"/>
        <v>0.99865709459459462</v>
      </c>
      <c r="K23" s="9"/>
      <c r="L23" s="26" t="s">
        <v>65</v>
      </c>
      <c r="M23" s="19">
        <v>123.97231833910034</v>
      </c>
      <c r="N23" s="37">
        <v>3.1661111494816101</v>
      </c>
      <c r="O23" s="19">
        <v>59.908182738518711</v>
      </c>
      <c r="P23" s="10"/>
      <c r="Q23" s="321" t="s">
        <v>46</v>
      </c>
      <c r="R23" s="322"/>
      <c r="S23" s="306">
        <v>54</v>
      </c>
      <c r="T23" s="308" t="s">
        <v>47</v>
      </c>
      <c r="U23" s="306">
        <v>68</v>
      </c>
      <c r="V23" s="310" t="s">
        <v>47</v>
      </c>
      <c r="W23" s="57"/>
    </row>
    <row r="24" spans="1:23" x14ac:dyDescent="0.25">
      <c r="A24" s="1"/>
      <c r="B24" s="8"/>
      <c r="C24" s="173"/>
      <c r="D24" s="174"/>
      <c r="E24" s="17">
        <v>25</v>
      </c>
      <c r="F24" s="23">
        <v>1202.9459999999999</v>
      </c>
      <c r="G24" s="9"/>
      <c r="H24" s="18" t="s">
        <v>43</v>
      </c>
      <c r="I24" s="19">
        <v>2367.5</v>
      </c>
      <c r="J24" s="39">
        <f t="shared" si="0"/>
        <v>0.99978885135135132</v>
      </c>
      <c r="K24" s="9"/>
      <c r="L24" s="26" t="s">
        <v>38</v>
      </c>
      <c r="M24" s="19">
        <v>89.57</v>
      </c>
      <c r="N24" s="37">
        <v>3.7248366464489528</v>
      </c>
      <c r="O24" s="19">
        <v>43.283662028579769</v>
      </c>
      <c r="P24" s="10"/>
      <c r="Q24" s="321"/>
      <c r="R24" s="322"/>
      <c r="S24" s="307"/>
      <c r="T24" s="309"/>
      <c r="U24" s="307"/>
      <c r="V24" s="311"/>
      <c r="W24" s="57"/>
    </row>
    <row r="25" spans="1:23" ht="15" customHeight="1" x14ac:dyDescent="0.25">
      <c r="A25" s="1"/>
      <c r="B25" s="8"/>
      <c r="C25" s="173"/>
      <c r="D25" s="174"/>
      <c r="E25" s="17">
        <v>30</v>
      </c>
      <c r="F25" s="23">
        <v>729.80799999999999</v>
      </c>
      <c r="G25" s="9"/>
      <c r="H25" s="185" t="s">
        <v>45</v>
      </c>
      <c r="I25" s="187">
        <f>D33</f>
        <v>2368</v>
      </c>
      <c r="J25" s="189">
        <v>1</v>
      </c>
      <c r="K25" s="9"/>
      <c r="L25" s="26" t="s">
        <v>41</v>
      </c>
      <c r="M25" s="19">
        <v>62.201388888888886</v>
      </c>
      <c r="N25" s="37">
        <v>4.4698039757387438</v>
      </c>
      <c r="O25" s="19">
        <v>30.058098630958167</v>
      </c>
      <c r="P25" s="10"/>
      <c r="Q25" s="326" t="s">
        <v>90</v>
      </c>
      <c r="R25" s="326"/>
      <c r="S25" s="326"/>
      <c r="T25" s="326"/>
      <c r="U25" s="326"/>
      <c r="V25" s="327"/>
      <c r="W25" s="57"/>
    </row>
    <row r="26" spans="1:23" x14ac:dyDescent="0.25">
      <c r="A26" s="1"/>
      <c r="B26" s="8"/>
      <c r="C26" s="173"/>
      <c r="D26" s="174"/>
      <c r="E26" s="17">
        <v>40</v>
      </c>
      <c r="F26" s="23">
        <v>100.45699999999999</v>
      </c>
      <c r="G26" s="9"/>
      <c r="H26" s="186"/>
      <c r="I26" s="188"/>
      <c r="J26" s="190"/>
      <c r="K26" s="9"/>
      <c r="L26" s="26" t="s">
        <v>66</v>
      </c>
      <c r="M26" s="19">
        <v>45.698979591836732</v>
      </c>
      <c r="N26" s="37">
        <v>5.2147713050285338</v>
      </c>
      <c r="O26" s="19">
        <v>22.083501034989673</v>
      </c>
      <c r="P26" s="10"/>
      <c r="Q26" s="328"/>
      <c r="R26" s="328"/>
      <c r="S26" s="328"/>
      <c r="T26" s="328"/>
      <c r="U26" s="328"/>
      <c r="V26" s="329"/>
      <c r="W26" s="57"/>
    </row>
    <row r="27" spans="1:23" x14ac:dyDescent="0.25">
      <c r="A27" s="1"/>
      <c r="B27" s="8"/>
      <c r="C27" s="173"/>
      <c r="D27" s="174"/>
      <c r="E27" s="17">
        <v>50</v>
      </c>
      <c r="F27" s="23">
        <v>58.804000000000002</v>
      </c>
      <c r="G27" s="9"/>
      <c r="H27" s="9"/>
      <c r="I27" s="9"/>
      <c r="J27" s="9"/>
      <c r="K27" s="9"/>
      <c r="L27" s="26" t="s">
        <v>32</v>
      </c>
      <c r="M27" s="19">
        <v>34.98828125</v>
      </c>
      <c r="N27" s="37">
        <v>5.9597386343183247</v>
      </c>
      <c r="O27" s="19">
        <v>16.907680479913967</v>
      </c>
      <c r="P27" s="10"/>
      <c r="Q27" s="328"/>
      <c r="R27" s="328"/>
      <c r="S27" s="328"/>
      <c r="T27" s="328"/>
      <c r="U27" s="328"/>
      <c r="V27" s="329"/>
      <c r="W27" s="57"/>
    </row>
    <row r="28" spans="1:23" x14ac:dyDescent="0.25">
      <c r="A28" s="1"/>
      <c r="B28" s="8"/>
      <c r="C28" s="173"/>
      <c r="D28" s="174"/>
      <c r="E28" s="17">
        <v>60</v>
      </c>
      <c r="F28" s="23">
        <v>26.762</v>
      </c>
      <c r="G28" s="9"/>
      <c r="H28" s="9"/>
      <c r="I28" s="9"/>
      <c r="J28" s="9"/>
      <c r="K28" s="9"/>
      <c r="L28" s="279" t="s">
        <v>49</v>
      </c>
      <c r="M28" s="280"/>
      <c r="N28" s="280"/>
      <c r="O28" s="300"/>
      <c r="P28" s="10"/>
      <c r="Q28" s="328"/>
      <c r="R28" s="328"/>
      <c r="S28" s="328"/>
      <c r="T28" s="328"/>
      <c r="U28" s="328"/>
      <c r="V28" s="329"/>
      <c r="W28" s="57"/>
    </row>
    <row r="29" spans="1:23" x14ac:dyDescent="0.25">
      <c r="A29" s="1"/>
      <c r="B29" s="8"/>
      <c r="C29" s="173"/>
      <c r="D29" s="174"/>
      <c r="E29" s="17">
        <v>70</v>
      </c>
      <c r="F29" s="23">
        <v>9.4770000000000003</v>
      </c>
      <c r="G29" s="9"/>
      <c r="H29" s="9"/>
      <c r="I29" s="9"/>
      <c r="J29" s="9"/>
      <c r="K29" s="9"/>
      <c r="L29" s="336" t="s">
        <v>114</v>
      </c>
      <c r="M29" s="337"/>
      <c r="N29" s="337"/>
      <c r="O29" s="338"/>
      <c r="P29" s="10"/>
      <c r="Q29" s="330"/>
      <c r="R29" s="330"/>
      <c r="S29" s="330"/>
      <c r="T29" s="330"/>
      <c r="U29" s="330"/>
      <c r="V29" s="331"/>
      <c r="W29" s="57"/>
    </row>
    <row r="30" spans="1:23" x14ac:dyDescent="0.25">
      <c r="A30" s="1"/>
      <c r="B30" s="8"/>
      <c r="C30" s="173"/>
      <c r="D30" s="174"/>
      <c r="E30" s="17">
        <v>80</v>
      </c>
      <c r="F30" s="23">
        <v>4.6769999999999996</v>
      </c>
      <c r="G30" s="9"/>
      <c r="H30" s="9"/>
      <c r="I30" s="9"/>
      <c r="J30" s="9"/>
      <c r="K30" s="9"/>
      <c r="L30" s="181"/>
      <c r="M30" s="182"/>
      <c r="N30" s="182"/>
      <c r="O30" s="339"/>
      <c r="P30" s="10"/>
      <c r="Q30" s="9"/>
      <c r="R30" s="9"/>
      <c r="S30" s="9"/>
      <c r="T30" s="9"/>
      <c r="U30" s="9"/>
      <c r="V30" s="10"/>
      <c r="W30" s="57"/>
    </row>
    <row r="31" spans="1:23" x14ac:dyDescent="0.25">
      <c r="A31" s="1"/>
      <c r="B31" s="8"/>
      <c r="C31" s="175"/>
      <c r="D31" s="176"/>
      <c r="E31" s="17">
        <v>90</v>
      </c>
      <c r="F31" s="23">
        <v>0</v>
      </c>
      <c r="G31" s="9"/>
      <c r="H31" s="9"/>
      <c r="I31" s="9"/>
      <c r="J31" s="9"/>
      <c r="K31" s="9"/>
      <c r="L31" s="9"/>
      <c r="M31" s="9"/>
      <c r="N31" s="9"/>
      <c r="O31" s="9"/>
      <c r="P31" s="10"/>
      <c r="Q31" s="9"/>
      <c r="R31" s="9"/>
      <c r="S31" s="9"/>
      <c r="T31" s="9"/>
      <c r="U31" s="9"/>
      <c r="V31" s="10"/>
      <c r="W31" s="57"/>
    </row>
    <row r="32" spans="1:23" x14ac:dyDescent="0.25">
      <c r="A32" s="1"/>
      <c r="B32" s="8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10"/>
      <c r="Q32" s="9"/>
      <c r="R32" s="9"/>
      <c r="S32" s="9"/>
      <c r="T32" s="9"/>
      <c r="U32" s="9"/>
      <c r="V32" s="10"/>
      <c r="W32" s="57"/>
    </row>
    <row r="33" spans="1:23" x14ac:dyDescent="0.25">
      <c r="A33" s="1"/>
      <c r="B33" s="8"/>
      <c r="C33" s="30" t="s">
        <v>52</v>
      </c>
      <c r="D33" s="21">
        <v>2368</v>
      </c>
      <c r="E33" s="9"/>
      <c r="F33" s="30" t="s">
        <v>53</v>
      </c>
      <c r="G33" s="334">
        <f>F19</f>
        <v>8956.5920000000006</v>
      </c>
      <c r="H33" s="334"/>
      <c r="I33" s="9"/>
      <c r="J33" s="30" t="s">
        <v>57</v>
      </c>
      <c r="K33" s="335">
        <v>21.1</v>
      </c>
      <c r="L33" s="335"/>
      <c r="M33" s="9"/>
      <c r="N33" s="30" t="s">
        <v>111</v>
      </c>
      <c r="O33" s="6" t="s">
        <v>112</v>
      </c>
      <c r="P33" s="66"/>
      <c r="Q33" s="30" t="s">
        <v>55</v>
      </c>
      <c r="R33" s="6" t="s">
        <v>67</v>
      </c>
      <c r="S33" s="9"/>
      <c r="T33" s="9"/>
      <c r="U33" s="9"/>
      <c r="V33" s="10"/>
      <c r="W33" s="57"/>
    </row>
    <row r="34" spans="1:23" x14ac:dyDescent="0.25">
      <c r="A34" s="1"/>
      <c r="B34" s="8"/>
      <c r="C34" s="30" t="s">
        <v>56</v>
      </c>
      <c r="D34" s="21">
        <v>34.6</v>
      </c>
      <c r="E34" s="9"/>
      <c r="F34" s="30" t="s">
        <v>54</v>
      </c>
      <c r="G34" s="333">
        <f>O14</f>
        <v>83</v>
      </c>
      <c r="H34" s="333"/>
      <c r="I34" s="9"/>
      <c r="J34" s="30" t="s">
        <v>58</v>
      </c>
      <c r="K34" s="335">
        <v>0.36</v>
      </c>
      <c r="L34" s="335"/>
      <c r="M34" s="9"/>
      <c r="N34" s="9"/>
      <c r="O34" s="6" t="s">
        <v>113</v>
      </c>
      <c r="P34" s="10"/>
      <c r="Q34" s="9"/>
      <c r="R34" s="6" t="s">
        <v>68</v>
      </c>
      <c r="S34" s="9"/>
      <c r="T34" s="9"/>
      <c r="U34" s="9"/>
      <c r="V34" s="10"/>
      <c r="W34" s="57"/>
    </row>
    <row r="35" spans="1:23" ht="15.75" thickBot="1" x14ac:dyDescent="0.3">
      <c r="A35" s="1"/>
      <c r="B35" s="32"/>
      <c r="C35" s="33" t="s">
        <v>59</v>
      </c>
      <c r="D35" s="93">
        <f>D33/D34</f>
        <v>68.439306358381501</v>
      </c>
      <c r="E35" s="34"/>
      <c r="F35" s="34"/>
      <c r="G35" s="34"/>
      <c r="H35" s="34"/>
      <c r="I35" s="34"/>
      <c r="J35" s="34"/>
      <c r="K35" s="34"/>
      <c r="L35" s="34"/>
      <c r="M35" s="34"/>
      <c r="N35" s="34"/>
      <c r="O35" s="34"/>
      <c r="P35" s="35"/>
      <c r="Q35" s="34"/>
      <c r="R35" s="36" t="s">
        <v>69</v>
      </c>
      <c r="S35" s="34"/>
      <c r="T35" s="34"/>
      <c r="U35" s="34"/>
      <c r="V35" s="35"/>
      <c r="W35" s="57"/>
    </row>
    <row r="36" spans="1:23" ht="6.75" customHeight="1" thickBot="1" x14ac:dyDescent="0.3">
      <c r="A36" s="1"/>
      <c r="B36" s="59"/>
      <c r="C36" s="60"/>
      <c r="D36" s="60"/>
      <c r="E36" s="60"/>
      <c r="F36" s="60"/>
      <c r="G36" s="60"/>
      <c r="H36" s="60"/>
      <c r="I36" s="60"/>
      <c r="J36" s="60"/>
      <c r="K36" s="60"/>
      <c r="L36" s="60"/>
      <c r="M36" s="60"/>
      <c r="N36" s="60"/>
      <c r="O36" s="60"/>
      <c r="P36" s="60"/>
      <c r="Q36" s="60"/>
      <c r="R36" s="60"/>
      <c r="S36" s="60"/>
      <c r="T36" s="60"/>
      <c r="U36" s="60"/>
      <c r="V36" s="60"/>
      <c r="W36" s="61"/>
    </row>
  </sheetData>
  <mergeCells count="33">
    <mergeCell ref="Q25:V29"/>
    <mergeCell ref="N18:N19"/>
    <mergeCell ref="O18:O19"/>
    <mergeCell ref="Q18:Q19"/>
    <mergeCell ref="G34:H34"/>
    <mergeCell ref="G33:H33"/>
    <mergeCell ref="K34:L34"/>
    <mergeCell ref="K33:L33"/>
    <mergeCell ref="L29:O30"/>
    <mergeCell ref="B2:C2"/>
    <mergeCell ref="D2:V2"/>
    <mergeCell ref="B3:F3"/>
    <mergeCell ref="G3:V10"/>
    <mergeCell ref="B10:F10"/>
    <mergeCell ref="C12:D12"/>
    <mergeCell ref="B16:F17"/>
    <mergeCell ref="H16:J16"/>
    <mergeCell ref="L18:L19"/>
    <mergeCell ref="M18:M19"/>
    <mergeCell ref="C18:D31"/>
    <mergeCell ref="H12:O12"/>
    <mergeCell ref="L28:O28"/>
    <mergeCell ref="H25:H26"/>
    <mergeCell ref="I25:I26"/>
    <mergeCell ref="J25:J26"/>
    <mergeCell ref="Q17:V17"/>
    <mergeCell ref="Q16:V16"/>
    <mergeCell ref="T23:T24"/>
    <mergeCell ref="U23:U24"/>
    <mergeCell ref="V23:V24"/>
    <mergeCell ref="R18:R19"/>
    <mergeCell ref="Q23:R24"/>
    <mergeCell ref="S23:S24"/>
  </mergeCells>
  <pageMargins left="0.7" right="0.7" top="0.75" bottom="0.75" header="0.3" footer="0.3"/>
  <pageSetup scale="97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Downlight</vt:lpstr>
      <vt:lpstr>Direct</vt:lpstr>
      <vt:lpstr>Indirect</vt:lpstr>
      <vt:lpstr>Direct-Indirect</vt:lpstr>
      <vt:lpstr>Track</vt:lpstr>
      <vt:lpstr>High Bay</vt:lpstr>
      <vt:lpstr>Multiple Units</vt:lpstr>
      <vt:lpstr>Cone Of Light </vt:lpstr>
      <vt:lpstr>Example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Jeremy Ogg</dc:creator>
  <cp:lastModifiedBy>Bryan Byrnes</cp:lastModifiedBy>
  <cp:lastPrinted>2017-05-16T17:41:38Z</cp:lastPrinted>
  <dcterms:created xsi:type="dcterms:W3CDTF">2017-05-16T11:59:14Z</dcterms:created>
  <dcterms:modified xsi:type="dcterms:W3CDTF">2023-03-28T14:53:48Z</dcterms:modified>
</cp:coreProperties>
</file>